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mc:AlternateContent xmlns:mc="http://schemas.openxmlformats.org/markup-compatibility/2006">
    <mc:Choice Requires="x15">
      <x15ac:absPath xmlns:x15ac="http://schemas.microsoft.com/office/spreadsheetml/2010/11/ac" url="C:\Users\P1-DAFI-001\Downloads\A INFORMES\Informes para DAFI\"/>
    </mc:Choice>
  </mc:AlternateContent>
  <xr:revisionPtr revIDLastSave="0" documentId="13_ncr:1_{FAB77489-8218-4919-A396-1B5021DD07FF}" xr6:coauthVersionLast="36" xr6:coauthVersionMax="36" xr10:uidLastSave="{00000000-0000-0000-0000-000000000000}"/>
  <bookViews>
    <workbookView xWindow="0" yWindow="0" windowWidth="20490" windowHeight="7545" xr2:uid="{00000000-000D-0000-FFFF-FFFF00000000}"/>
  </bookViews>
  <sheets>
    <sheet name="Hoja1" sheetId="1" r:id="rId1"/>
  </sheets>
  <calcPr calcId="191029"/>
</workbook>
</file>

<file path=xl/calcChain.xml><?xml version="1.0" encoding="utf-8"?>
<calcChain xmlns="http://schemas.openxmlformats.org/spreadsheetml/2006/main">
  <c r="M24" i="1" l="1"/>
  <c r="L24" i="1"/>
  <c r="K24" i="1"/>
  <c r="J24" i="1"/>
  <c r="I24" i="1"/>
  <c r="H24" i="1"/>
  <c r="G24" i="1"/>
  <c r="F24" i="1"/>
  <c r="E24" i="1"/>
  <c r="D24" i="1"/>
  <c r="C24" i="1"/>
  <c r="B24" i="1"/>
</calcChain>
</file>

<file path=xl/sharedStrings.xml><?xml version="1.0" encoding="utf-8"?>
<sst xmlns="http://schemas.openxmlformats.org/spreadsheetml/2006/main" count="43" uniqueCount="43">
  <si>
    <t>CONSOLIDADO PQRS (Éste reporte se genera relacionando los tipos de PQRS bajo una fecha establecida según su radicación) INFORME DEL PERIODO 01 DE NOVIEMBRE AL 30 DE NOVIEMBRE DE 2024 MUNICIPIO DE ARMENIA, A LA FECHA DE CORTE 2025-01-29
            (Peticiones, Quejas, Reclamos, Sugerencias, Denuncias)</t>
  </si>
  <si>
    <t>DEPENDENCIAS (Según la estructura organizacional de la entidad)</t>
  </si>
  <si>
    <t>TIPOS PQRSD (Cada tipo contiene los diferentes estados de los PQRSD)</t>
  </si>
  <si>
    <t>TOTAL PQRSD que ingresaron a su dependencia</t>
  </si>
  <si>
    <t>TOTAL DE PQRSD VENCIDOS (TV)</t>
  </si>
  <si>
    <r>
      <t>TOTAL PQRSD FINALIZADOS (</t>
    </r>
    <r>
      <rPr>
        <b/>
        <sz val="9"/>
        <color rgb="FF000000"/>
        <rFont val="Arial"/>
      </rPr>
      <t>TF =</t>
    </r>
    <r>
      <rPr>
        <sz val="9"/>
        <color rgb="FF000000"/>
        <rFont val="Arial"/>
      </rPr>
      <t xml:space="preserve"> Es la sumatoria de Finalizados a tiempo, justificados y vencidos)</t>
    </r>
  </si>
  <si>
    <r>
      <t xml:space="preserve">Indicador de cumplimiento </t>
    </r>
    <r>
      <rPr>
        <b/>
        <sz val="9"/>
        <color rgb="FF000000"/>
        <rFont val="Arial"/>
      </rPr>
      <t>(TFA / (TV+TF)) * 100 =</t>
    </r>
  </si>
  <si>
    <t>Petición</t>
  </si>
  <si>
    <t>Quejas</t>
  </si>
  <si>
    <t>Reclamo</t>
  </si>
  <si>
    <t>Sugerencia</t>
  </si>
  <si>
    <t>Denuncia</t>
  </si>
  <si>
    <t>Otros</t>
  </si>
  <si>
    <t>Finalizados A tiempo (TFA)</t>
  </si>
  <si>
    <t>Finalizados (Justificados)</t>
  </si>
  <si>
    <t>Finalizados (Vencidos)</t>
  </si>
  <si>
    <t>Departamento Administrativo de Planeación</t>
  </si>
  <si>
    <t>Secretaría de Hacienda</t>
  </si>
  <si>
    <t>Departamento Administrativo de Fortalecimiento Institucional</t>
  </si>
  <si>
    <t>Departamento Administrativo Jurídico</t>
  </si>
  <si>
    <t>Departamento Administrativo de Bienes y Suministros</t>
  </si>
  <si>
    <t>Departamento Administrativo de Control Interno</t>
  </si>
  <si>
    <t>Secretaría de Gobierno y Convivencia</t>
  </si>
  <si>
    <t>Secretaría de Desarrollo Social</t>
  </si>
  <si>
    <t>Secretaría de Desarrollo Económico y Competitividad</t>
  </si>
  <si>
    <t>Secretaría de Infraestructura</t>
  </si>
  <si>
    <t>Comunicaciones</t>
  </si>
  <si>
    <t>Secretaría de Salud</t>
  </si>
  <si>
    <t>Despacho Alcalde(sa)</t>
  </si>
  <si>
    <t>Secretaría de Educación</t>
  </si>
  <si>
    <t>Secretaría de Tecnologías y las Comunicaciones - TIC</t>
  </si>
  <si>
    <t>Secretaría de Tránsito y Transporte de Armenia</t>
  </si>
  <si>
    <t>Departamento Administrativo de Control Interno Disciplinario</t>
  </si>
  <si>
    <t>Mas Familias en Accion</t>
  </si>
  <si>
    <r>
      <t>Finalizados Justificados:</t>
    </r>
    <r>
      <rPr>
        <sz val="9"/>
        <color rgb="FF000000"/>
        <rFont val="Arial"/>
      </rPr>
      <t xml:space="preserve"> Los PQRSD justificados, corresponden a aquellos que se finalizan después de su fecha de vencimiento y tuvieron una finalización válida físicamente, así las cosas, cada dependencia puede justificar sus PQRSD finalizados vencidos enviando un oficio al SAC solicitando dicha actividad. Se debe tener en cuenta que los PQRSD Finalizados Justificados no cuentan a favor de la dependencia y reducen el indicador de cumplimiento para la misma</t>
    </r>
  </si>
  <si>
    <r>
      <t>Indicador de cumplimiento a nivel entidad:</t>
    </r>
    <r>
      <rPr>
        <sz val="9"/>
        <color rgb="FF000000"/>
        <rFont val="Arial"/>
      </rPr>
      <t xml:space="preserve"> Opera con la fórmula ya mencionada y utilizando los totales de las columnas: Total Finalizados a Tiempo (TFA), Total Vencidos (TV) y Total Finalizados (TF: finalizados a tiempo + finalizados justificados + finalizados vencidos)</t>
    </r>
  </si>
  <si>
    <t>TV+TF = Cantidad de PQRSD que cumplieron los términos legales respecto a su tiempo (TOTAL PQRSD VENCIDOS + TOTAL PQRSD FINALIZADOS)</t>
  </si>
  <si>
    <t>TFA = Cantidad de PQRSD resueltos en los términos legales respecto al tiempo (Finalizados A Tiempo)</t>
  </si>
  <si>
    <t>Indicador de cumplimiento</t>
  </si>
  <si>
    <r>
      <t>CONSOLIDADO PQRSD:</t>
    </r>
    <r>
      <rPr>
        <sz val="9"/>
        <color rgb="FF000000"/>
        <rFont val="Arial"/>
      </rPr>
      <t xml:space="preserve"> El reporte se genera relacionando los tipos de PQRSD bajo una fecha establecida según su radicación.</t>
    </r>
  </si>
  <si>
    <t>OBSERVACIONES</t>
  </si>
  <si>
    <t>TOTAL</t>
  </si>
  <si>
    <t>97.65%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</si>
</sst>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scheme val="minor"/>
    </font>
    <font>
      <sz val="9"/>
      <color rgb="FF000000"/>
      <name val="Arial"/>
    </font>
    <font>
      <sz val="9"/>
      <color rgb="FFFF0000"/>
      <name val="Arial"/>
    </font>
    <font>
      <b/>
      <sz val="9"/>
      <color rgb="FF000000"/>
      <name val="Arial"/>
    </font>
    <font>
      <sz val="11"/>
      <color rgb="FF000000"/>
      <name val="Calibri"/>
      <family val="2"/>
      <charset val="1"/>
      <scheme val="minor"/>
    </font>
    <font>
      <sz val="9"/>
      <color rgb="FF000000"/>
      <name val="Arial"/>
      <family val="2"/>
      <charset val="1"/>
    </font>
    <font>
      <sz val="9"/>
      <color rgb="FFFF0000"/>
      <name val="Arial"/>
      <family val="2"/>
      <charset val="1"/>
    </font>
  </fonts>
  <fills count="3">
    <fill>
      <patternFill patternType="none"/>
    </fill>
    <fill>
      <patternFill patternType="gray125"/>
    </fill>
    <fill>
      <patternFill patternType="solid">
        <fgColor rgb="FFA9A9A9"/>
        <bgColor rgb="FFFFFFFF"/>
      </patternFill>
    </fill>
  </fills>
  <borders count="9">
    <border>
      <left/>
      <right/>
      <top/>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C9C9C9"/>
      </left>
      <right style="medium">
        <color rgb="FFC9C9C9"/>
      </right>
      <top style="medium">
        <color rgb="FFC9C9C9"/>
      </top>
      <bottom style="medium">
        <color rgb="FFC9C9C9"/>
      </bottom>
      <diagonal/>
    </border>
    <border>
      <left/>
      <right/>
      <top style="medium">
        <color rgb="FFC9C9C9"/>
      </top>
      <bottom style="medium">
        <color rgb="FFC9C9C9"/>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rgb="FFC9C9C9"/>
      </left>
      <right style="medium">
        <color rgb="FFC9C9C9"/>
      </right>
      <top/>
      <bottom/>
      <diagonal/>
    </border>
    <border>
      <left style="medium">
        <color rgb="FFC0C0C0"/>
      </left>
      <right style="medium">
        <color rgb="FFC0C0C0"/>
      </right>
      <top style="medium">
        <color rgb="FFC0C0C0"/>
      </top>
      <bottom style="medium">
        <color rgb="FFC0C0C0"/>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2" borderId="3"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1"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0" fillId="0" borderId="0" xfId="0"/>
    <xf numFmtId="0" fontId="3" fillId="2" borderId="1" xfId="0" applyFont="1" applyFill="1" applyBorder="1" applyAlignment="1">
      <alignment horizontal="center" vertical="center" wrapText="1"/>
    </xf>
    <xf numFmtId="0" fontId="3" fillId="0" borderId="1" xfId="0" applyFont="1" applyBorder="1" applyAlignment="1">
      <alignment wrapText="1"/>
    </xf>
    <xf numFmtId="0" fontId="3" fillId="0" borderId="4" xfId="0" applyFont="1" applyBorder="1" applyAlignment="1">
      <alignment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center"/>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10" fontId="5" fillId="0" borderId="8"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cellXfs>
  <cellStyles count="1">
    <cellStyle name="Normal" xfId="0" builtinId="0"/>
  </cellStyles>
  <dxfs count="1">
    <dxf>
      <numFmt numFmtId="1" formatCode="0"/>
      <fill>
        <patternFill patternType="solid"/>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xdr:colOff>
      <xdr:row>0</xdr:row>
      <xdr:rowOff>95250</xdr:rowOff>
    </xdr:from>
    <xdr:ext cx="1009650" cy="66675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topLeftCell="A4" workbookViewId="0">
      <selection activeCell="A19" sqref="A19"/>
    </sheetView>
  </sheetViews>
  <sheetFormatPr baseColWidth="10" defaultColWidth="9.140625" defaultRowHeight="15" x14ac:dyDescent="0.25"/>
  <cols>
    <col min="1" max="1" width="67.42578125" customWidth="1"/>
    <col min="2" max="2" width="13.28515625" customWidth="1"/>
    <col min="8" max="8" width="12.7109375" customWidth="1"/>
    <col min="9" max="9" width="12.28515625" customWidth="1"/>
    <col min="10" max="10" width="16.7109375" customWidth="1"/>
    <col min="11" max="11" width="17.140625" customWidth="1"/>
    <col min="12" max="12" width="16.28515625" customWidth="1"/>
    <col min="13" max="13" width="16" customWidth="1"/>
  </cols>
  <sheetData>
    <row r="1" spans="1:13" ht="66" customHeight="1" x14ac:dyDescent="0.25">
      <c r="A1" s="1"/>
      <c r="B1" s="10" t="s">
        <v>0</v>
      </c>
      <c r="C1" s="10"/>
      <c r="D1" s="10"/>
      <c r="E1" s="10"/>
      <c r="F1" s="10"/>
      <c r="G1" s="10"/>
      <c r="H1" s="10"/>
      <c r="I1" s="10"/>
      <c r="J1" s="10"/>
      <c r="K1" s="10"/>
      <c r="L1" s="10"/>
      <c r="M1" s="2"/>
    </row>
    <row r="2" spans="1:13" ht="29.25" customHeight="1" x14ac:dyDescent="0.25">
      <c r="A2" s="11" t="s">
        <v>1</v>
      </c>
      <c r="B2" s="32" t="s">
        <v>2</v>
      </c>
      <c r="C2" s="32"/>
      <c r="D2" s="32"/>
      <c r="E2" s="32"/>
      <c r="F2" s="32"/>
      <c r="G2" s="32"/>
      <c r="H2" s="13" t="s">
        <v>3</v>
      </c>
      <c r="I2" s="15" t="s">
        <v>4</v>
      </c>
      <c r="J2" s="17" t="s">
        <v>5</v>
      </c>
      <c r="K2" s="18"/>
      <c r="L2" s="19"/>
      <c r="M2" s="13" t="s">
        <v>6</v>
      </c>
    </row>
    <row r="3" spans="1:13" ht="24.75" customHeight="1" x14ac:dyDescent="0.25">
      <c r="A3" s="12"/>
      <c r="B3" s="3" t="s">
        <v>7</v>
      </c>
      <c r="C3" s="3" t="s">
        <v>8</v>
      </c>
      <c r="D3" s="3" t="s">
        <v>9</v>
      </c>
      <c r="E3" s="3" t="s">
        <v>10</v>
      </c>
      <c r="F3" s="3" t="s">
        <v>11</v>
      </c>
      <c r="G3" s="3" t="s">
        <v>12</v>
      </c>
      <c r="H3" s="14"/>
      <c r="I3" s="16"/>
      <c r="J3" s="3" t="s">
        <v>13</v>
      </c>
      <c r="K3" s="3" t="s">
        <v>14</v>
      </c>
      <c r="L3" s="4" t="s">
        <v>15</v>
      </c>
      <c r="M3" s="14"/>
    </row>
    <row r="4" spans="1:13" ht="15.75" customHeight="1" x14ac:dyDescent="0.25">
      <c r="A4" s="5" t="s">
        <v>16</v>
      </c>
      <c r="B4" s="6">
        <v>369</v>
      </c>
      <c r="C4" s="6">
        <v>3</v>
      </c>
      <c r="D4" s="6">
        <v>0</v>
      </c>
      <c r="E4" s="6">
        <v>0</v>
      </c>
      <c r="F4" s="6">
        <v>10</v>
      </c>
      <c r="G4" s="6">
        <v>0</v>
      </c>
      <c r="H4" s="6">
        <v>382</v>
      </c>
      <c r="I4" s="7">
        <v>106</v>
      </c>
      <c r="J4" s="6">
        <v>276</v>
      </c>
      <c r="K4" s="6">
        <v>0</v>
      </c>
      <c r="L4" s="7">
        <v>80</v>
      </c>
      <c r="M4" s="8">
        <v>0.59740259740260004</v>
      </c>
    </row>
    <row r="5" spans="1:13" ht="15.75" customHeight="1" x14ac:dyDescent="0.25">
      <c r="A5" s="5" t="s">
        <v>17</v>
      </c>
      <c r="B5" s="6">
        <v>1244</v>
      </c>
      <c r="C5" s="6">
        <v>5</v>
      </c>
      <c r="D5" s="6">
        <v>4</v>
      </c>
      <c r="E5" s="6">
        <v>0</v>
      </c>
      <c r="F5" s="6">
        <v>0</v>
      </c>
      <c r="G5" s="6">
        <v>6</v>
      </c>
      <c r="H5" s="6">
        <v>1259</v>
      </c>
      <c r="I5" s="7">
        <v>7</v>
      </c>
      <c r="J5" s="6">
        <v>1208</v>
      </c>
      <c r="K5" s="6">
        <v>0</v>
      </c>
      <c r="L5" s="7">
        <v>0</v>
      </c>
      <c r="M5" s="8">
        <v>0.99423868312757002</v>
      </c>
    </row>
    <row r="6" spans="1:13" ht="15.75" customHeight="1" x14ac:dyDescent="0.25">
      <c r="A6" s="5" t="s">
        <v>18</v>
      </c>
      <c r="B6" s="6">
        <v>64</v>
      </c>
      <c r="C6" s="6">
        <v>1</v>
      </c>
      <c r="D6" s="6">
        <v>0</v>
      </c>
      <c r="E6" s="6">
        <v>0</v>
      </c>
      <c r="F6" s="6">
        <v>1</v>
      </c>
      <c r="G6" s="6">
        <v>0</v>
      </c>
      <c r="H6" s="6">
        <v>66</v>
      </c>
      <c r="I6" s="7">
        <v>2</v>
      </c>
      <c r="J6" s="6">
        <v>64</v>
      </c>
      <c r="K6" s="6">
        <v>0</v>
      </c>
      <c r="L6" s="7">
        <v>0</v>
      </c>
      <c r="M6" s="8">
        <v>0.96969696969696995</v>
      </c>
    </row>
    <row r="7" spans="1:13" ht="15.75" customHeight="1" x14ac:dyDescent="0.25">
      <c r="A7" s="5" t="s">
        <v>19</v>
      </c>
      <c r="B7" s="6">
        <v>60</v>
      </c>
      <c r="C7" s="6">
        <v>1</v>
      </c>
      <c r="D7" s="6">
        <v>0</v>
      </c>
      <c r="E7" s="6">
        <v>0</v>
      </c>
      <c r="F7" s="6">
        <v>0</v>
      </c>
      <c r="G7" s="6">
        <v>0</v>
      </c>
      <c r="H7" s="6">
        <v>61</v>
      </c>
      <c r="I7" s="7">
        <v>2</v>
      </c>
      <c r="J7" s="6">
        <v>57</v>
      </c>
      <c r="K7" s="6">
        <v>0</v>
      </c>
      <c r="L7" s="7">
        <v>0</v>
      </c>
      <c r="M7" s="8">
        <v>0.96610169491525</v>
      </c>
    </row>
    <row r="8" spans="1:13" ht="15.75" customHeight="1" x14ac:dyDescent="0.25">
      <c r="A8" s="5" t="s">
        <v>20</v>
      </c>
      <c r="B8" s="6">
        <v>72</v>
      </c>
      <c r="C8" s="6">
        <v>0</v>
      </c>
      <c r="D8" s="6">
        <v>0</v>
      </c>
      <c r="E8" s="6">
        <v>0</v>
      </c>
      <c r="F8" s="6">
        <v>2</v>
      </c>
      <c r="G8" s="6">
        <v>0</v>
      </c>
      <c r="H8" s="6">
        <v>74</v>
      </c>
      <c r="I8" s="7">
        <v>3</v>
      </c>
      <c r="J8" s="6">
        <v>71</v>
      </c>
      <c r="K8" s="6">
        <v>0</v>
      </c>
      <c r="L8" s="7">
        <v>2</v>
      </c>
      <c r="M8" s="8">
        <v>0.93421052631579005</v>
      </c>
    </row>
    <row r="9" spans="1:13" ht="15.75" customHeight="1" x14ac:dyDescent="0.25">
      <c r="A9" s="5" t="s">
        <v>21</v>
      </c>
      <c r="B9" s="6">
        <v>1</v>
      </c>
      <c r="C9" s="6">
        <v>0</v>
      </c>
      <c r="D9" s="6">
        <v>0</v>
      </c>
      <c r="E9" s="6">
        <v>0</v>
      </c>
      <c r="F9" s="6">
        <v>0</v>
      </c>
      <c r="G9" s="6">
        <v>0</v>
      </c>
      <c r="H9" s="6">
        <v>1</v>
      </c>
      <c r="I9" s="7">
        <v>0</v>
      </c>
      <c r="J9" s="6">
        <v>1</v>
      </c>
      <c r="K9" s="6">
        <v>0</v>
      </c>
      <c r="L9" s="7">
        <v>0</v>
      </c>
      <c r="M9" s="8">
        <v>1</v>
      </c>
    </row>
    <row r="10" spans="1:13" ht="15.75" customHeight="1" x14ac:dyDescent="0.25">
      <c r="A10" s="5" t="s">
        <v>22</v>
      </c>
      <c r="B10" s="6">
        <v>274</v>
      </c>
      <c r="C10" s="6">
        <v>11</v>
      </c>
      <c r="D10" s="6">
        <v>0</v>
      </c>
      <c r="E10" s="6">
        <v>0</v>
      </c>
      <c r="F10" s="6">
        <v>23</v>
      </c>
      <c r="G10" s="6">
        <v>0</v>
      </c>
      <c r="H10" s="6">
        <v>308</v>
      </c>
      <c r="I10" s="7">
        <v>4</v>
      </c>
      <c r="J10" s="6">
        <v>303</v>
      </c>
      <c r="K10" s="6">
        <v>0</v>
      </c>
      <c r="L10" s="7">
        <v>1</v>
      </c>
      <c r="M10" s="8">
        <v>0.98376623376622996</v>
      </c>
    </row>
    <row r="11" spans="1:13" ht="15.75" customHeight="1" x14ac:dyDescent="0.25">
      <c r="A11" s="5" t="s">
        <v>23</v>
      </c>
      <c r="B11" s="6">
        <v>54</v>
      </c>
      <c r="C11" s="6">
        <v>0</v>
      </c>
      <c r="D11" s="6">
        <v>0</v>
      </c>
      <c r="E11" s="6">
        <v>0</v>
      </c>
      <c r="F11" s="6">
        <v>0</v>
      </c>
      <c r="G11" s="6">
        <v>0</v>
      </c>
      <c r="H11" s="6">
        <v>54</v>
      </c>
      <c r="I11" s="7">
        <v>0</v>
      </c>
      <c r="J11" s="6">
        <v>54</v>
      </c>
      <c r="K11" s="6">
        <v>0</v>
      </c>
      <c r="L11" s="7">
        <v>0</v>
      </c>
      <c r="M11" s="8">
        <v>1</v>
      </c>
    </row>
    <row r="12" spans="1:13" ht="15.75" customHeight="1" x14ac:dyDescent="0.25">
      <c r="A12" s="5" t="s">
        <v>24</v>
      </c>
      <c r="B12" s="6">
        <v>10</v>
      </c>
      <c r="C12" s="6">
        <v>0</v>
      </c>
      <c r="D12" s="6">
        <v>0</v>
      </c>
      <c r="E12" s="6">
        <v>0</v>
      </c>
      <c r="F12" s="6">
        <v>0</v>
      </c>
      <c r="G12" s="6">
        <v>0</v>
      </c>
      <c r="H12" s="6">
        <v>10</v>
      </c>
      <c r="I12" s="7">
        <v>0</v>
      </c>
      <c r="J12" s="6">
        <v>10</v>
      </c>
      <c r="K12" s="6">
        <v>0</v>
      </c>
      <c r="L12" s="7">
        <v>0</v>
      </c>
      <c r="M12" s="8">
        <v>1</v>
      </c>
    </row>
    <row r="13" spans="1:13" ht="15.75" customHeight="1" x14ac:dyDescent="0.25">
      <c r="A13" s="5" t="s">
        <v>25</v>
      </c>
      <c r="B13" s="6">
        <v>81</v>
      </c>
      <c r="C13" s="6">
        <v>0</v>
      </c>
      <c r="D13" s="6">
        <v>0</v>
      </c>
      <c r="E13" s="6">
        <v>0</v>
      </c>
      <c r="F13" s="6">
        <v>1</v>
      </c>
      <c r="G13" s="6">
        <v>0</v>
      </c>
      <c r="H13" s="6">
        <v>82</v>
      </c>
      <c r="I13" s="7">
        <v>4</v>
      </c>
      <c r="J13" s="6">
        <v>77</v>
      </c>
      <c r="K13" s="6">
        <v>0</v>
      </c>
      <c r="L13" s="7">
        <v>2</v>
      </c>
      <c r="M13" s="8">
        <v>0.92771084337348997</v>
      </c>
    </row>
    <row r="14" spans="1:13" ht="15.75" customHeight="1" x14ac:dyDescent="0.25">
      <c r="A14" s="5" t="s">
        <v>26</v>
      </c>
      <c r="B14" s="6">
        <v>1</v>
      </c>
      <c r="C14" s="6">
        <v>0</v>
      </c>
      <c r="D14" s="6">
        <v>0</v>
      </c>
      <c r="E14" s="6">
        <v>0</v>
      </c>
      <c r="F14" s="6">
        <v>0</v>
      </c>
      <c r="G14" s="6">
        <v>0</v>
      </c>
      <c r="H14" s="6">
        <v>1</v>
      </c>
      <c r="I14" s="7">
        <v>0</v>
      </c>
      <c r="J14" s="6">
        <v>1</v>
      </c>
      <c r="K14" s="6">
        <v>0</v>
      </c>
      <c r="L14" s="7">
        <v>0</v>
      </c>
      <c r="M14" s="8">
        <v>1</v>
      </c>
    </row>
    <row r="15" spans="1:13" ht="15.75" customHeight="1" x14ac:dyDescent="0.25">
      <c r="A15" s="5" t="s">
        <v>27</v>
      </c>
      <c r="B15" s="6">
        <v>199</v>
      </c>
      <c r="C15" s="6">
        <v>5</v>
      </c>
      <c r="D15" s="6">
        <v>0</v>
      </c>
      <c r="E15" s="6">
        <v>0</v>
      </c>
      <c r="F15" s="6">
        <v>1</v>
      </c>
      <c r="G15" s="6">
        <v>6</v>
      </c>
      <c r="H15" s="6">
        <v>211</v>
      </c>
      <c r="I15" s="7">
        <v>5</v>
      </c>
      <c r="J15" s="6">
        <v>206</v>
      </c>
      <c r="K15" s="6">
        <v>3</v>
      </c>
      <c r="L15" s="7">
        <v>0</v>
      </c>
      <c r="M15" s="8">
        <v>0.96261682242990998</v>
      </c>
    </row>
    <row r="16" spans="1:13" ht="15.75" customHeight="1" thickBot="1" x14ac:dyDescent="0.3">
      <c r="A16" s="5" t="s">
        <v>28</v>
      </c>
      <c r="B16" s="6">
        <v>9</v>
      </c>
      <c r="C16" s="6">
        <v>0</v>
      </c>
      <c r="D16" s="6">
        <v>0</v>
      </c>
      <c r="E16" s="6">
        <v>0</v>
      </c>
      <c r="F16" s="6">
        <v>0</v>
      </c>
      <c r="G16" s="6">
        <v>0</v>
      </c>
      <c r="H16" s="6">
        <v>9</v>
      </c>
      <c r="I16" s="7">
        <v>0</v>
      </c>
      <c r="J16" s="6">
        <v>9</v>
      </c>
      <c r="K16" s="6">
        <v>0</v>
      </c>
      <c r="L16" s="7">
        <v>0</v>
      </c>
      <c r="M16" s="8">
        <v>1</v>
      </c>
    </row>
    <row r="17" spans="1:13" ht="15.75" customHeight="1" thickBot="1" x14ac:dyDescent="0.3">
      <c r="A17" s="5" t="s">
        <v>29</v>
      </c>
      <c r="B17" s="37">
        <v>2630</v>
      </c>
      <c r="C17" s="38">
        <v>5</v>
      </c>
      <c r="D17" s="38">
        <v>2</v>
      </c>
      <c r="E17" s="38">
        <v>0</v>
      </c>
      <c r="F17" s="38">
        <v>3</v>
      </c>
      <c r="G17" s="38">
        <v>50</v>
      </c>
      <c r="H17" s="38">
        <v>2690</v>
      </c>
      <c r="I17" s="39">
        <v>0</v>
      </c>
      <c r="J17" s="37">
        <v>2672</v>
      </c>
      <c r="K17" s="38">
        <v>0</v>
      </c>
      <c r="L17" s="39">
        <v>18</v>
      </c>
      <c r="M17" s="40">
        <v>0.99329999999999996</v>
      </c>
    </row>
    <row r="18" spans="1:13" ht="15.75" customHeight="1" thickBot="1" x14ac:dyDescent="0.3">
      <c r="A18" s="5" t="s">
        <v>30</v>
      </c>
      <c r="B18" s="6">
        <v>8</v>
      </c>
      <c r="C18" s="6">
        <v>0</v>
      </c>
      <c r="D18" s="6">
        <v>0</v>
      </c>
      <c r="E18" s="6">
        <v>0</v>
      </c>
      <c r="F18" s="6">
        <v>0</v>
      </c>
      <c r="G18" s="6">
        <v>0</v>
      </c>
      <c r="H18" s="6">
        <v>8</v>
      </c>
      <c r="I18" s="7">
        <v>0</v>
      </c>
      <c r="J18" s="6">
        <v>7</v>
      </c>
      <c r="K18" s="6">
        <v>0</v>
      </c>
      <c r="L18" s="7">
        <v>0</v>
      </c>
      <c r="M18" s="8">
        <v>1</v>
      </c>
    </row>
    <row r="19" spans="1:13" ht="15.75" customHeight="1" thickBot="1" x14ac:dyDescent="0.3">
      <c r="A19" s="5" t="s">
        <v>31</v>
      </c>
      <c r="B19" s="35">
        <v>848</v>
      </c>
      <c r="C19" s="35">
        <v>11</v>
      </c>
      <c r="D19" s="35">
        <v>0</v>
      </c>
      <c r="E19" s="35">
        <v>0</v>
      </c>
      <c r="F19" s="35">
        <v>0</v>
      </c>
      <c r="G19" s="35">
        <v>1</v>
      </c>
      <c r="H19" s="35">
        <v>860</v>
      </c>
      <c r="I19" s="36">
        <v>14</v>
      </c>
      <c r="J19" s="35">
        <v>596</v>
      </c>
      <c r="K19" s="35">
        <v>0</v>
      </c>
      <c r="L19" s="36">
        <v>0</v>
      </c>
      <c r="M19" s="41" t="s">
        <v>42</v>
      </c>
    </row>
    <row r="20" spans="1:13" ht="15.75" customHeight="1" thickBot="1" x14ac:dyDescent="0.3">
      <c r="A20" s="5" t="s">
        <v>32</v>
      </c>
      <c r="B20" s="6">
        <v>2</v>
      </c>
      <c r="C20" s="6">
        <v>0</v>
      </c>
      <c r="D20" s="6">
        <v>0</v>
      </c>
      <c r="E20" s="6">
        <v>0</v>
      </c>
      <c r="F20" s="6">
        <v>1</v>
      </c>
      <c r="G20" s="6">
        <v>1</v>
      </c>
      <c r="H20" s="6">
        <v>4</v>
      </c>
      <c r="I20" s="7">
        <v>0</v>
      </c>
      <c r="J20" s="6">
        <v>4</v>
      </c>
      <c r="K20" s="6">
        <v>0</v>
      </c>
      <c r="L20" s="7">
        <v>0</v>
      </c>
      <c r="M20" s="8">
        <v>1</v>
      </c>
    </row>
    <row r="21" spans="1:13" ht="15.75" customHeight="1" thickBot="1" x14ac:dyDescent="0.3">
      <c r="A21" s="5" t="s">
        <v>33</v>
      </c>
      <c r="B21" s="6">
        <v>0</v>
      </c>
      <c r="C21" s="6">
        <v>0</v>
      </c>
      <c r="D21" s="6">
        <v>0</v>
      </c>
      <c r="E21" s="6">
        <v>0</v>
      </c>
      <c r="F21" s="6">
        <v>0</v>
      </c>
      <c r="G21" s="6">
        <v>0</v>
      </c>
      <c r="H21" s="6">
        <v>0</v>
      </c>
      <c r="I21" s="7">
        <v>0</v>
      </c>
      <c r="J21" s="6">
        <v>0</v>
      </c>
      <c r="K21" s="6">
        <v>0</v>
      </c>
      <c r="L21" s="7">
        <v>0</v>
      </c>
      <c r="M21" s="8">
        <v>0</v>
      </c>
    </row>
    <row r="22" spans="1:13" ht="15.75" customHeight="1" thickBot="1" x14ac:dyDescent="0.3">
      <c r="A22" s="5"/>
      <c r="B22" s="6"/>
      <c r="C22" s="6"/>
      <c r="D22" s="6"/>
      <c r="E22" s="6"/>
      <c r="F22" s="6"/>
      <c r="G22" s="6"/>
      <c r="H22" s="6"/>
      <c r="I22" s="7"/>
      <c r="J22" s="6"/>
      <c r="K22" s="6"/>
      <c r="L22" s="7"/>
      <c r="M22" s="8"/>
    </row>
    <row r="23" spans="1:13" ht="15.75" customHeight="1" x14ac:dyDescent="0.25">
      <c r="A23" s="5"/>
      <c r="B23" s="6"/>
      <c r="C23" s="6"/>
      <c r="D23" s="6"/>
      <c r="E23" s="6"/>
      <c r="F23" s="6"/>
      <c r="G23" s="6"/>
      <c r="H23" s="6"/>
      <c r="I23" s="7"/>
      <c r="J23" s="6"/>
      <c r="K23" s="6"/>
      <c r="L23" s="7"/>
      <c r="M23" s="8"/>
    </row>
    <row r="24" spans="1:13" ht="15.75" customHeight="1" x14ac:dyDescent="0.25">
      <c r="A24" s="3" t="s">
        <v>41</v>
      </c>
      <c r="B24" s="3">
        <f>SUM(B4:B21)</f>
        <v>5926</v>
      </c>
      <c r="C24" s="3">
        <f>SUM(C4:C21)</f>
        <v>42</v>
      </c>
      <c r="D24" s="3">
        <f>SUM(D4:D21)</f>
        <v>6</v>
      </c>
      <c r="E24" s="3">
        <f>SUM(E4:E21)</f>
        <v>0</v>
      </c>
      <c r="F24" s="3">
        <f>SUM(F4:F21)</f>
        <v>42</v>
      </c>
      <c r="G24" s="3">
        <f>SUM(G4:G21)</f>
        <v>64</v>
      </c>
      <c r="H24" s="3">
        <f>SUM(H4:H23)</f>
        <v>6080</v>
      </c>
      <c r="I24" s="3">
        <f>SUM(I4:I23)</f>
        <v>147</v>
      </c>
      <c r="J24" s="3">
        <f>SUM(J4:J23)</f>
        <v>5616</v>
      </c>
      <c r="K24" s="3">
        <f>SUM(K4:K23)</f>
        <v>3</v>
      </c>
      <c r="L24" s="3">
        <f>SUM(L4:L23)</f>
        <v>103</v>
      </c>
      <c r="M24" s="9">
        <f>AVERAGEIF(M4:M23,"&lt;&gt;-",M4:M23)</f>
        <v>0.90170849241340056</v>
      </c>
    </row>
    <row r="25" spans="1:13" ht="15.75" customHeight="1" x14ac:dyDescent="0.25">
      <c r="A25" s="20"/>
      <c r="B25" s="21"/>
      <c r="C25" s="21"/>
      <c r="D25" s="21"/>
      <c r="E25" s="21"/>
      <c r="F25" s="21"/>
      <c r="G25" s="21"/>
      <c r="H25" s="21"/>
      <c r="I25" s="21"/>
      <c r="J25" s="21"/>
      <c r="K25" s="21"/>
      <c r="L25" s="21"/>
      <c r="M25" s="22"/>
    </row>
    <row r="26" spans="1:13" ht="15.75" customHeight="1" x14ac:dyDescent="0.25">
      <c r="A26" s="23" t="s">
        <v>40</v>
      </c>
      <c r="B26" s="26" t="s">
        <v>39</v>
      </c>
      <c r="C26" s="26"/>
      <c r="D26" s="26"/>
      <c r="E26" s="26"/>
      <c r="F26" s="26"/>
      <c r="G26" s="26"/>
      <c r="H26" s="27"/>
      <c r="I26" s="27"/>
      <c r="J26" s="27"/>
      <c r="K26" s="27"/>
      <c r="L26" s="27"/>
      <c r="M26" s="28"/>
    </row>
    <row r="27" spans="1:13" ht="15.75" customHeight="1" x14ac:dyDescent="0.25">
      <c r="A27" s="24"/>
      <c r="B27" s="29" t="s">
        <v>38</v>
      </c>
      <c r="C27" s="29" t="s">
        <v>37</v>
      </c>
      <c r="D27" s="29"/>
      <c r="E27" s="29"/>
      <c r="F27" s="29"/>
      <c r="G27" s="29"/>
      <c r="H27" s="33"/>
      <c r="I27" s="34"/>
      <c r="J27" s="34"/>
      <c r="K27" s="34"/>
      <c r="L27" s="34"/>
      <c r="M27" s="34"/>
    </row>
    <row r="28" spans="1:13" ht="24" customHeight="1" x14ac:dyDescent="0.25">
      <c r="A28" s="24"/>
      <c r="B28" s="30"/>
      <c r="C28" s="30" t="s">
        <v>36</v>
      </c>
      <c r="D28" s="30"/>
      <c r="E28" s="30"/>
      <c r="F28" s="30"/>
      <c r="G28" s="30"/>
      <c r="H28" s="33"/>
      <c r="I28" s="34"/>
      <c r="J28" s="34"/>
      <c r="K28" s="34"/>
      <c r="L28" s="34"/>
      <c r="M28" s="34"/>
    </row>
    <row r="29" spans="1:13" ht="50.25" customHeight="1" x14ac:dyDescent="0.25">
      <c r="A29" s="24"/>
      <c r="B29" s="26" t="s">
        <v>35</v>
      </c>
      <c r="C29" s="26"/>
      <c r="D29" s="26"/>
      <c r="E29" s="26"/>
      <c r="F29" s="26"/>
      <c r="G29" s="26"/>
      <c r="H29" s="27"/>
      <c r="I29" s="27"/>
      <c r="J29" s="27"/>
      <c r="K29" s="27"/>
      <c r="L29" s="27"/>
      <c r="M29" s="28"/>
    </row>
    <row r="30" spans="1:13" ht="69" customHeight="1" x14ac:dyDescent="0.25">
      <c r="A30" s="25"/>
      <c r="B30" s="26" t="s">
        <v>34</v>
      </c>
      <c r="C30" s="31"/>
      <c r="D30" s="31"/>
      <c r="E30" s="31"/>
      <c r="F30" s="31"/>
      <c r="G30" s="31"/>
      <c r="H30" s="27"/>
      <c r="I30" s="27"/>
      <c r="J30" s="27"/>
      <c r="K30" s="27"/>
      <c r="L30" s="27"/>
      <c r="M30" s="28"/>
    </row>
  </sheetData>
  <mergeCells count="15">
    <mergeCell ref="M2:M3"/>
    <mergeCell ref="A25:M25"/>
    <mergeCell ref="A26:A30"/>
    <mergeCell ref="B26:M26"/>
    <mergeCell ref="B27:B28"/>
    <mergeCell ref="B29:M29"/>
    <mergeCell ref="B30:M30"/>
    <mergeCell ref="B2:G2"/>
    <mergeCell ref="C27:M27"/>
    <mergeCell ref="C28:M28"/>
    <mergeCell ref="B1:L1"/>
    <mergeCell ref="A2:A3"/>
    <mergeCell ref="H2:H3"/>
    <mergeCell ref="I2:I3"/>
    <mergeCell ref="J2:L2"/>
  </mergeCells>
  <conditionalFormatting sqref="B4">
    <cfRule type="containsBlanks" dxfId="0" priority="1">
      <formula>LEN(TRIM(B4))=0</formula>
    </cfRule>
    <cfRule type="containsBlanks" priority="2">
      <formula>LEN(TRIM(B4))=0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130</dc:creator>
  <cp:keywords/>
  <dc:description/>
  <cp:lastModifiedBy>P1-DAFI-001</cp:lastModifiedBy>
  <dcterms:created xsi:type="dcterms:W3CDTF">2015-06-05T18:19:34Z</dcterms:created>
  <dcterms:modified xsi:type="dcterms:W3CDTF">2025-01-29T21:30:03Z</dcterms:modified>
  <cp:category/>
</cp:coreProperties>
</file>