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NEACION 2022\SEG_PLAN_DE_ACCIÓN_2022_PDM_2020-2023\SEG_PLAN_DE_ACCIÓN_2022_PDM_2020-2023_2T\SEG_PLANACCION_PUBLICADOS\"/>
    </mc:Choice>
  </mc:AlternateContent>
  <xr:revisionPtr revIDLastSave="0" documentId="13_ncr:1_{6AA56057-452A-42F2-9AD2-4BCA90FDA82A}" xr6:coauthVersionLast="47" xr6:coauthVersionMax="47" xr10:uidLastSave="{00000000-0000-0000-0000-000000000000}"/>
  <bookViews>
    <workbookView xWindow="-110" yWindow="-110" windowWidth="19420" windowHeight="10420" tabRatio="519" firstSheet="2" activeTab="2" xr2:uid="{00000000-000D-0000-FFFF-FFFF00000000}"/>
  </bookViews>
  <sheets>
    <sheet name="PLAN DE ACCION" sheetId="2" state="hidden" r:id="rId1"/>
    <sheet name="PLAN DE ACCION (2)" sheetId="3" state="hidden" r:id="rId2"/>
    <sheet name="SEG_PLANACCION_2022_2T" sheetId="4" r:id="rId3"/>
    <sheet name="CONSOLIDADO" sheetId="5" r:id="rId4"/>
  </sheets>
  <definedNames>
    <definedName name="_xlnm._FilterDatabase" localSheetId="3" hidden="1">CONSOLIDADO!$A$1:$L$17</definedName>
    <definedName name="_xlnm._FilterDatabase" localSheetId="0" hidden="1">'PLAN DE ACCION'!$A$10:$U$10</definedName>
    <definedName name="_xlnm._FilterDatabase" localSheetId="1" hidden="1">'PLAN DE ACCION (2)'!$A$10:$U$10</definedName>
    <definedName name="_xlnm._FilterDatabase" localSheetId="2" hidden="1">SEG_PLANACCION_2022_2T!$A$10:$AB$10</definedName>
    <definedName name="_xlnm.Print_Area" localSheetId="0">'PLAN DE ACCION'!$A$1:$U$28</definedName>
    <definedName name="_xlnm.Print_Area" localSheetId="1">'PLAN DE ACCION (2)'!$A$1:$U$67</definedName>
    <definedName name="_xlnm.Print_Area" localSheetId="2">SEG_PLANACCION_2022_2T!$A$1:$AB$36</definedName>
    <definedName name="_xlnm.Print_Titles" localSheetId="0">'PLAN DE ACCION'!$1:$10</definedName>
    <definedName name="_xlnm.Print_Titles" localSheetId="1">'PLAN DE ACCION (2)'!$1:$10</definedName>
    <definedName name="_xlnm.Print_Titles" localSheetId="2">SEG_PLANACCION_2022_2T!$1:$10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5" l="1"/>
  <c r="J22" i="5"/>
  <c r="J23" i="5"/>
  <c r="J24" i="5"/>
  <c r="J20" i="5"/>
  <c r="H15" i="5"/>
  <c r="G15" i="5"/>
  <c r="I14" i="5"/>
  <c r="F13" i="5"/>
  <c r="I12" i="5"/>
  <c r="F12" i="5"/>
  <c r="I10" i="5"/>
  <c r="F10" i="5"/>
  <c r="F9" i="5"/>
  <c r="F8" i="5"/>
  <c r="I7" i="5"/>
  <c r="F6" i="5"/>
  <c r="F5" i="5"/>
  <c r="F4" i="5"/>
  <c r="I3" i="5"/>
  <c r="F3" i="5"/>
  <c r="X23" i="4"/>
  <c r="X21" i="4"/>
  <c r="X19" i="4"/>
  <c r="X16" i="4"/>
  <c r="X12" i="4"/>
  <c r="W24" i="4"/>
  <c r="S22" i="4"/>
  <c r="S21" i="4"/>
  <c r="S19" i="4"/>
  <c r="S18" i="4"/>
  <c r="S17" i="4"/>
  <c r="S15" i="4"/>
  <c r="S14" i="4"/>
  <c r="S13" i="4"/>
  <c r="S12" i="4"/>
  <c r="I15" i="5" l="1"/>
  <c r="V24" i="4"/>
  <c r="X24" i="4" s="1"/>
  <c r="T55" i="3" l="1"/>
  <c r="T16" i="2"/>
</calcChain>
</file>

<file path=xl/sharedStrings.xml><?xml version="1.0" encoding="utf-8"?>
<sst xmlns="http://schemas.openxmlformats.org/spreadsheetml/2006/main" count="400" uniqueCount="180">
  <si>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</si>
  <si>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</si>
  <si>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</si>
  <si>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</si>
  <si>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</si>
  <si>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 xml:space="preserve">PLAN DE ACCIÓN                         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</si>
  <si>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</si>
  <si>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</si>
  <si>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</si>
  <si>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</si>
  <si>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</si>
  <si>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</si>
  <si>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</si>
  <si>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</si>
  <si>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</si>
  <si>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</si>
  <si>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</si>
  <si>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</si>
  <si>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</si>
  <si>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</si>
  <si>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</si>
  <si>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</si>
  <si>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</si>
  <si>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</si>
  <si>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</si>
  <si>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</si>
  <si>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</si>
  <si>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</si>
  <si>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</si>
  <si>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</si>
  <si>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</si>
  <si>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</si>
  <si>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</si>
  <si>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</si>
  <si>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NOMBRE DEL SECRETARIO/DIRECTOR/GERENTE</t>
  </si>
  <si>
    <t xml:space="preserve">CARGO </t>
  </si>
  <si>
    <t>Valor de la meta de las Acciones/Actividades del proyecto programada para la vigencia actual</t>
  </si>
  <si>
    <t xml:space="preserve">Línea base de las acciones/
Actividades del Proyecto
</t>
  </si>
  <si>
    <t>NOMBRE ALCALDE</t>
  </si>
  <si>
    <t xml:space="preserve">INDICADOR / ACCIONES / 
ACTIVIDADES </t>
  </si>
  <si>
    <t>Fecha: 08/06/2020</t>
  </si>
  <si>
    <t>Versión: 008</t>
  </si>
  <si>
    <r>
      <t xml:space="preserve">SECRETARÍA O  ENTIDAD RESPONSABLE:  </t>
    </r>
    <r>
      <rPr>
        <b/>
        <u/>
        <sz val="10"/>
        <rFont val="Arial"/>
        <family val="2"/>
      </rPr>
      <t>4.4. INSTITUTO MUNICIPAL DEL DEPORTE Y LA RECREACIÓN IMDERA</t>
    </r>
  </si>
  <si>
    <t>VIGENCIA AÑO:2020</t>
  </si>
  <si>
    <t>SOCIAL Y COMUNITARIO: "Un compromiso cuyabro"</t>
  </si>
  <si>
    <t>Deporte y Recreación</t>
  </si>
  <si>
    <t>3, 5, 10, 11, 16</t>
  </si>
  <si>
    <t>Población que realiza actividad física en su tiempo libre</t>
  </si>
  <si>
    <t>Fomento a la recreación, la actividad física y el deporte</t>
  </si>
  <si>
    <t>Servicio de promoción de la actividad física, la recreación y el deporte</t>
  </si>
  <si>
    <t>Personas atendidas por los programas de recreación, deporte social comunitario, actividad física y aprovechamiento del tiempo libre</t>
  </si>
  <si>
    <t>Servicio de Escuelas Deportivas</t>
  </si>
  <si>
    <t>Niños, niñas, adolescentes y jóvenes inscritos en Escuelas Deportivas</t>
  </si>
  <si>
    <t>Servicio de apoyo a la actividad física, la recreación y el deporte</t>
  </si>
  <si>
    <t>Personas beneficiadas</t>
  </si>
  <si>
    <t>población que realiza actividad física en su tiempo libre</t>
  </si>
  <si>
    <t>Servicio de promoción y desarrollo de los juegos nacionales y paranacionales</t>
  </si>
  <si>
    <t>Juegos Deportivos Realizados</t>
  </si>
  <si>
    <t>INFRAESTRUCTURA CONSTRUIDA: "Acciones Concretas"</t>
  </si>
  <si>
    <t>1, 3, 5, 8, 9, 10, 11, 16, 17</t>
  </si>
  <si>
    <t>Servicio de mantenimiento a la infraestructura deportiva</t>
  </si>
  <si>
    <t>Infraestructura deportiva mantenida</t>
  </si>
  <si>
    <t xml:space="preserve"> </t>
  </si>
  <si>
    <t xml:space="preserve">Actividad 1: Contratación de servicios de juzgamiento_x000D_
</t>
  </si>
  <si>
    <t xml:space="preserve">Actividad 2: Contratación de servicios para convocatoria y seguimiento de los juegos comunales y veredales. </t>
  </si>
  <si>
    <t xml:space="preserve">Actividad 3: Compra de uniformes y prendas deportivas para los juegos comunales y veredales. </t>
  </si>
  <si>
    <t>Actividad 4: Adquisición de trofeos y medallas.</t>
  </si>
  <si>
    <t>Actividad 5: Apoyo logístico, primeros auxilios.</t>
  </si>
  <si>
    <t>Actividad 6: Hidratación eventos.</t>
  </si>
  <si>
    <t>Actividad 7: Contrato de prestación de servicios para la planificación y ejecución de actividades y eventos recreativos.</t>
  </si>
  <si>
    <t>Actividad 8: Primeros auxilios para eventos recreativos.</t>
  </si>
  <si>
    <t xml:space="preserve">Actividad 9: Adquisición de implementos y materiales para el desarrollo de las actividades y eventos recreativos. </t>
  </si>
  <si>
    <t>Actividad 10: Programa Nuevo Comienzo - Refrigerios e hidratación.</t>
  </si>
  <si>
    <t xml:space="preserve">Actividad 11: Campamentos juveniles. </t>
  </si>
  <si>
    <t>Actividad 12: Mes de la niñez</t>
  </si>
  <si>
    <t>Actividad 13: Vacaciones recreativas.</t>
  </si>
  <si>
    <t>Actividad 14: Contrato de prestación de servicios para la planificación y ejecución de actividades y eventos recreativos para personas en condición de discapacidad.</t>
  </si>
  <si>
    <t>Actividad 15: Adquición material promocional equipos y prendas deportivas para el desarrollo del programa HEVS</t>
  </si>
  <si>
    <t xml:space="preserve">Actividad 16: Apoyo de personal para el desarrollo de programas en actividad fisica </t>
  </si>
  <si>
    <t>Actividad 17: Apoyo logistico actividades HEVS</t>
  </si>
  <si>
    <t xml:space="preserve">Actividad 18: Contratar personal profesional y de apoyo a la gestión para el desarrollo de actividad física del programa de hábitos y estilos de vida saludable </t>
  </si>
  <si>
    <t>Actividad 19: Eventos de actividad física HEVS (Hábitos y Estilos de Vida Saludable)</t>
  </si>
  <si>
    <t>Actividad 20: Hidratación para eventos y programas de actividad física.</t>
  </si>
  <si>
    <t>Actividad 21: Premiación eventos ciclopaseos - ciclorutas.</t>
  </si>
  <si>
    <t>Actividad 22: Primeros auxilios para ciclovías y puntos de actividad física</t>
  </si>
  <si>
    <t>Actividad 23: transporte equipo HEVS Actividades convocadas ministerio del Deporte</t>
  </si>
  <si>
    <t xml:space="preserve">Actividad 24: Contratar servicios profesionales para el apoyo en el análisis y seguimiento de las actividades del observatorio del deporte. </t>
  </si>
  <si>
    <t>Actividad 1: Contratar servicios de apoyo a la gestión como mano de obra calificada.</t>
  </si>
  <si>
    <t>Actividad 2: Hidratación para eventos de formación deportiva.</t>
  </si>
  <si>
    <t>Actividad 3: Compra de materiales y prendas deportivas para el fomento del deporte.</t>
  </si>
  <si>
    <t>Actividad 4: Convenio supérate intercolegiados.</t>
  </si>
  <si>
    <t>Actividad 5: Adquisición de trofeos y medallas para los juegos supérate y festivales deportivos.</t>
  </si>
  <si>
    <t>Actividad 6: Contratar los servicios profesionales para el apoyo en la planificación y el seguimiento del programa supérate juegos intercolegiados, escuelas deportivas y festivales.</t>
  </si>
  <si>
    <t>Actividad 1: Convenios de asociación para el apoyo a deportistas, clubes y ligas legalmente reconocidas - Eventos fiestas de Armenia.</t>
  </si>
  <si>
    <t>Actividad 2: Primeros auxilios para la realización de eventos deportivos.</t>
  </si>
  <si>
    <t>Actividad 3: Transporte terrestre, apoyo a eventos nacionales e internacionales.</t>
  </si>
  <si>
    <t>Actividad 4: Contratar servicios profesionales para el apoyo al seguimiento de las actividades desarrolladas en los clubes deportivos legalmente constituidos.</t>
  </si>
  <si>
    <t>Actividad 1: Adquisición de elementos de aseo</t>
  </si>
  <si>
    <t>Actividad 2: Contratar servicios de apoyo a la gestión como mano de obra no calificada.</t>
  </si>
  <si>
    <t>Actividad 3: Contratar servicios de apoyo a la gestión como mano de obra calificada (metalistero, fontanero y agrónomo).</t>
  </si>
  <si>
    <t>Actividad 4: Pago de servicios púbicos</t>
  </si>
  <si>
    <t>Actividad 5: Adquisición de materiales, maquinaria, equipos y herramientas para el mantenimiento, adecuación, embellecimiento y conservación de los escenarios deportivos mayores y menores, así como la instalación de gimnasios al aire libre.</t>
  </si>
  <si>
    <t>Actividad 6: Mantenimiento estadio centenario (Gramilla, maquinaria, insumos agrícolas, sonido, cámaras y pantalla).</t>
  </si>
  <si>
    <t>Actividad 7: Mantenimiento ascensor estadio centenario.</t>
  </si>
  <si>
    <t>Actividad 8: Adquisición de combustibles y lubricantes.</t>
  </si>
  <si>
    <t xml:space="preserve">Administrar y mantener los escenarios deportivos a cargo del IMDERA, además del mantenimiento, adecuación, modernización, dotación y reparación. </t>
  </si>
  <si>
    <t>Realizar  reparación, mantenimiento y dotación a  escenarios deportivos comunitarios públicos menores</t>
  </si>
  <si>
    <t xml:space="preserve"> SERVICIO DE PROMOCIÓN DE LA ACTIVIDAD FÍSICA, LA RECREACIÓN Y EL DEPORTE  </t>
  </si>
  <si>
    <t xml:space="preserve">SERVICIO DE ESCUELAS DEPORTIVAS </t>
  </si>
  <si>
    <t>SERVICIO DE APOYO A LA ACTIVIDAD FÍSICA, LA RECREACIÓN Y EL DEPORTE</t>
  </si>
  <si>
    <t>SERVICIO DE MANTENIMIENTO A LA INFRAESTRUCTURA DEPORTIVA</t>
  </si>
  <si>
    <t>SERVICIO DE PROMOCIÓN Y DESARROLLO DE LOS JUEGOS NACIONALES Y PARANACIONALES</t>
  </si>
  <si>
    <t>Incrementar la oferta deportiva para la población infantil y juvenil, lo cual repercute en un adecuado uso del tiempo libre a través de las
escuelas deportivas y juegos intercolegiados.</t>
  </si>
  <si>
    <t>Dirección General</t>
  </si>
  <si>
    <t>JOSÉ MANUEL RIOS MORALES</t>
  </si>
  <si>
    <t>DIRECTOR</t>
  </si>
  <si>
    <t xml:space="preserve">SEGUIMIENTO AL PLAN DE ACCIÓN                         </t>
  </si>
  <si>
    <t xml:space="preserve">Unidad Ejecutora: </t>
  </si>
  <si>
    <t xml:space="preserve">EFICACIA PRESUPUESTAL </t>
  </si>
  <si>
    <t>INDICADOR DE PRODUCTO</t>
  </si>
  <si>
    <t>Recursos asignados, en pesos en el momento presupuestal (Apropiación Definitiva)</t>
  </si>
  <si>
    <t>programa Deporte y Recreación</t>
  </si>
  <si>
    <t>Incentivar y brindar apoyo a la comunidad, promoviendo el aprovechamiento del tiempo libre y la adopción de buenos hábitos de vida a
través de la práctica de la actividad física y recreación</t>
  </si>
  <si>
    <t>Apoyar a los clubes y ligas deportivas de Armenia que estén legalmente reconocidos para su participación en competitivas como incentivo
a la práctica del deporte.</t>
  </si>
  <si>
    <t>Realizar mantenimiento, administración y servicios asociados a los escenarios deportivos mayores y menores de la ciudad.</t>
  </si>
  <si>
    <t>Preparación para Realizar los XXII Juegos deportivos Nacionales y VI paranacionales en asocio con la Nación y los departamentos de
Caldas, Quindío y Valle</t>
  </si>
  <si>
    <t>Planificar, programar, atender, promocionar y desarrollar los XXII Juegos deportivos Nacionales y VI paranacionales en asocio con la Nación y los departamentos de Caldas, Quindío y Valle</t>
  </si>
  <si>
    <t>SLB</t>
  </si>
  <si>
    <t>Promoción, apoyo logístico, ejecución y dotación Juegos comunitarios y Juegos Veredales</t>
  </si>
  <si>
    <t>Promoción, apoyo logístico, ejecución y dotación  de programas de Hábitos y Estilos de Vida Saludable y Actividad Física</t>
  </si>
  <si>
    <t>Promoción, apoyo logístico, ejecución y dotación  de grupos de recreación dirigida</t>
  </si>
  <si>
    <t xml:space="preserve">
Generar datos estadísticos para el observatorio del deporte del municipio de Armenia
</t>
  </si>
  <si>
    <t>Implementar escuela de formación deportiva en diferentes disciplinas</t>
  </si>
  <si>
    <r>
      <t xml:space="preserve">Promoción, apoyo logístico, ejecución y dotación de </t>
    </r>
    <r>
      <rPr>
        <sz val="12"/>
        <color rgb="FF000000"/>
        <rFont val="Arial"/>
        <family val="2"/>
      </rPr>
      <t>Juegos Intercolegiados fase municipal</t>
    </r>
  </si>
  <si>
    <t>apoyo  a deportistas, clubes deportivos, ligas deportivas y organizaciones afines al deporte.</t>
  </si>
  <si>
    <t>Asesoría técnica y legal, seguimiento a clubes capacitación a organizaciones deportivas fomentando la formalidad para la promoción del deporte.</t>
  </si>
  <si>
    <t xml:space="preserve">WILLSON FRANCISCO HERRERA OSORIO </t>
  </si>
  <si>
    <t>Tasa prodeporte $30,000,000</t>
  </si>
  <si>
    <t>TRANSF. MUNICIPIO PROPIOS  80,000,000  TASA PRODEPORTE 400,000,000           PROPIOS IMDERA 100,000,000                          S.G.P LIBRE INVERSION 130,000,000                     S.G.P. DEPORTE 300,224,548</t>
  </si>
  <si>
    <t>Tasa prodeporte $170,000,000                    S.G.P. DEPORTE 60,000,000</t>
  </si>
  <si>
    <t>Promoción, apoyo logístico, ejecución y dotación  de grupos de programas de centros de exploracion y desarrollo motriz en basica primaria.</t>
  </si>
  <si>
    <t>TRANSF. MUNICIPIO PROPIOS  79,135,000 TASA PRODEPORTE 700,000,000  S.G.P LIBRE INVERSION 35,000,000                 S.G.P. DEPORTE 453,865,000      CONVENIOS (Ley 289/09 y otros) 200,000,000</t>
  </si>
  <si>
    <t xml:space="preserve"> TASA PRODEPORTE 700,000,000        S.G.P. DEPORTE 73,376,033        CONVENIOS (Ley 289/09 y otros) 480,000,000</t>
  </si>
  <si>
    <t>Código: R-DP-PDE-060</t>
  </si>
  <si>
    <t>VIGENCIA AÑO:2022</t>
  </si>
  <si>
    <t>EFICIENCIA LOGRO Y/O ALCANCE DE LA META</t>
  </si>
  <si>
    <t xml:space="preserve">COBERTURA </t>
  </si>
  <si>
    <t>OBSERVACION</t>
  </si>
  <si>
    <t>Valor de la meta del indicador de producto del proyecto a la fecha de corte</t>
  </si>
  <si>
    <t>Recursos ejecutados en pesos en el momento presupuestal (Reg. Presupuestal)</t>
  </si>
  <si>
    <t>Población beneficiada con la actividad</t>
  </si>
  <si>
    <t>Lugar geográfico en que se desarrolla la actividad</t>
  </si>
  <si>
    <t>Observaciones a la fecha del corte por actividad o total del proyecto</t>
  </si>
  <si>
    <t>% avance de la meta del indicador del proyecto a la fecha de corte</t>
  </si>
  <si>
    <t>% ejecución presupuestal a la fecha de corte</t>
  </si>
  <si>
    <t>Periodo de corte:  1 de Abril al 30 de Junio de 2022</t>
  </si>
  <si>
    <t>Semáforo Alcance de la Meta:
Verde Oscuro  (100%) 
 Amarillo (50%) 
Rojo (25%)</t>
  </si>
  <si>
    <t>COMUNAS 10-1 URBANAS GEOGRAFICAS</t>
  </si>
  <si>
    <t>Actividad física se ha incrementado la población atendida, ya que contamos con 69 grupos regulares y la masificación en las ciclovías dominicales. Adicionalmente se viene realizando eventos masivos donde la población es cada vez más receptiva a estas actividades.</t>
  </si>
  <si>
    <t xml:space="preserve">En el area de recreacion se atienden grupos de diferentes edades y condiciones, durante este periodo se realizaron diferentes eventos masivos y olimpiadas donde la cobertura aumento considerablemente. </t>
  </si>
  <si>
    <t>En el área de recreación se atienden grupos de diferentes edades y condiciones, durante este periodo se realizaron diferentes eventos masivos y olimpiadas donde la cobertura aumento considerablemente.</t>
  </si>
  <si>
    <t>Las escuelas de formación deportiva del IMDERA están impactando todas las comunas de la ciudad de Armenia en diferentes deportes. Adicional se están haciendo festivales deportivos de intercambio entre barrios y comunas.</t>
  </si>
  <si>
    <t>El proyecto de centro de exploración y desarrollo motriz, cuenta con 25 profesionales la cual impacta 38 instituciones educativas, cada profesional fue asignado a una institución educativa para intervenir principalmente los grados 1º, 2ª y 3ª, y en algunas instituciones se intervienen los grados preescolar, 4º y 5º.</t>
  </si>
  <si>
    <t>Armenia cerro inscripciones con un total de 5.231 estudiantes inscritos en plataforma para participar en los juegos intercolegiados que inician durante el tercer trimestre del año.</t>
  </si>
  <si>
    <t>En el segundo trimestre del año 2022 se han contestado 26 solicitudes a los clubes deportivos. Adicionalmente se han expedido 16 resoluciones donde se otorga se actualiza o se renueva el reconocimiento deportivo y el órgano de administración incentivando de esta manera su participación en eventos deportivos.</t>
  </si>
  <si>
    <t>En el segundo trimestre se inició el proceso de inscripción a los cursos de administración y legalidad deportiva enfocada a personas con discapacidad y a la población en común.</t>
  </si>
  <si>
    <t>Se encuentran en reuniones previas, para el avance de las adecuaciones de los escenarios.</t>
  </si>
  <si>
    <t>Escenarios Mayores de la ciudad de Armenia: Coliseo del café, estadio San Jose, polideportivo El Cafetero, coliseo del Sur, estadio Centenario, pista de atletismo, coliseo de gimnasia y Parque Recreacion. Se realizan mantenimientos periodicos a los escenarios mayores cada 15 dias, los cuales consisten en: reparaciones, soldadura, pintura, trabajos electricos, guadañada  y aseo en general.</t>
  </si>
  <si>
    <t>Los escenarios menores intrevenidos son los polideportivos y canchas de futbol del municipio de Armenia.  Se realizan las siguientes actividades: reparaciones, soldadura, demarcacion losa, pintura arcos, pintura torres mixtas, limpieza de canales, guadañada y limpieza general.</t>
  </si>
  <si>
    <t>COMUNAS URBANAS GEOGRAFICAS - Sector Rural</t>
  </si>
  <si>
    <t xml:space="preserve">Se vienen realizando actividades con la población más vulnerables apoyando el evento hinchas de paz. Adicionalmente se está interviniendo la cárcel de mujeres y de hombres de la ciudad de armenia donde se realizan torneos y actividades para estas personas.
Se realizo 1 juego veredal en el Sector Rural del Muncipio de armenia impactando 240 niños , realizado en los meses de Abril y Mayo.
En el segundo semestre se tiene proyectado realizar juegos con los adultos mayores. 
 </t>
  </si>
  <si>
    <t xml:space="preserve">Servicio De Promoción De La Actividad Física, La Recreación Y El Deporte  </t>
  </si>
  <si>
    <t xml:space="preserve">Servicio De Escuelas Deportivas </t>
  </si>
  <si>
    <t>Servicio De Apoyo A La Actividad Física, La Recreación Y El Deporte</t>
  </si>
  <si>
    <t>Servicio De Mantenimiento A La Infraestructura Deportiva</t>
  </si>
  <si>
    <t>Servicio De Promoción Y Desarrollo De Los Juegos Nacionales Y Paranacionales</t>
  </si>
  <si>
    <r>
      <t xml:space="preserve">SECRETARÍA O  ENTIDAD RESPONSABLE:  </t>
    </r>
    <r>
      <rPr>
        <b/>
        <u/>
        <sz val="10"/>
        <rFont val="Arial"/>
        <family val="2"/>
      </rPr>
      <t>4.4. INSTITUTO MUNICIPAL DEL DEPORTE Y LA RECREACION IMDERA</t>
    </r>
  </si>
  <si>
    <t>Fecha: 29/12/2020</t>
  </si>
  <si>
    <t>Versión: 006</t>
  </si>
  <si>
    <r>
      <t xml:space="preserve">Promoción, apoyo logístico, ejecución y dotación de </t>
    </r>
    <r>
      <rPr>
        <sz val="11"/>
        <color rgb="FF000000"/>
        <rFont val="Arial"/>
        <family val="2"/>
      </rPr>
      <t>Juegos Intercolegiados fase municipal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</si>
</sst>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&quot;$&quot;\ #,##0"/>
    <numFmt numFmtId="166" formatCode="&quot;$&quot;\ #,##0.00"/>
  </numFmts>
  <fonts count="37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6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1"/>
      <color rgb="FF000000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6E3BC"/>
        <bgColor rgb="FFD6E3BC"/>
      </patternFill>
    </fill>
    <fill>
      <patternFill patternType="solid">
        <fgColor rgb="FFFFFF99"/>
        <bgColor rgb="FFFFFF99"/>
      </patternFill>
    </fill>
    <fill>
      <patternFill patternType="solid">
        <fgColor rgb="FFB6DDE8"/>
        <bgColor rgb="FFB6DDE8"/>
      </patternFill>
    </fill>
    <fill>
      <patternFill patternType="solid">
        <fgColor theme="8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16" borderId="1" applyNumberFormat="0" applyAlignment="0" applyProtection="0"/>
    <xf numFmtId="0" fontId="3" fillId="17" borderId="2" applyNumberFormat="0" applyAlignment="0" applyProtection="0"/>
    <xf numFmtId="0" fontId="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23" fillId="0" borderId="0"/>
    <xf numFmtId="0" fontId="18" fillId="0" borderId="0"/>
    <xf numFmtId="0" fontId="23" fillId="0" borderId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6" fillId="0" borderId="7" applyNumberFormat="0" applyFill="0" applyAlignment="0" applyProtection="0"/>
    <xf numFmtId="0" fontId="13" fillId="0" borderId="8" applyNumberFormat="0" applyFill="0" applyAlignment="0" applyProtection="0"/>
    <xf numFmtId="164" fontId="18" fillId="0" borderId="0" applyFont="0" applyFill="0" applyBorder="0" applyAlignment="0" applyProtection="0"/>
  </cellStyleXfs>
  <cellXfs count="327">
    <xf numFmtId="0" fontId="0" fillId="0" borderId="0" xfId="0"/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65" fontId="0" fillId="0" borderId="0" xfId="0" applyNumberFormat="1" applyFont="1" applyAlignment="1">
      <alignment horizontal="right" vertical="center" wrapText="1"/>
    </xf>
    <xf numFmtId="0" fontId="16" fillId="25" borderId="1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6" fillId="26" borderId="16" xfId="0" applyFont="1" applyFill="1" applyBorder="1" applyAlignment="1">
      <alignment horizontal="center" vertical="center" wrapText="1"/>
    </xf>
    <xf numFmtId="165" fontId="16" fillId="26" borderId="16" xfId="0" applyNumberFormat="1" applyFont="1" applyFill="1" applyBorder="1" applyAlignment="1">
      <alignment horizontal="center" vertical="center" wrapText="1"/>
    </xf>
    <xf numFmtId="0" fontId="16" fillId="26" borderId="17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5" fillId="26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165" fontId="16" fillId="0" borderId="19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165" fontId="16" fillId="0" borderId="14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6" fillId="25" borderId="25" xfId="0" applyFont="1" applyFill="1" applyBorder="1" applyAlignment="1">
      <alignment horizontal="center" vertical="center" wrapText="1"/>
    </xf>
    <xf numFmtId="0" fontId="16" fillId="26" borderId="26" xfId="0" applyFont="1" applyFill="1" applyBorder="1" applyAlignment="1">
      <alignment horizontal="center" vertical="center" wrapText="1"/>
    </xf>
    <xf numFmtId="0" fontId="25" fillId="26" borderId="27" xfId="0" applyFont="1" applyFill="1" applyBorder="1" applyAlignment="1">
      <alignment horizontal="center" vertical="center" wrapText="1"/>
    </xf>
    <xf numFmtId="0" fontId="26" fillId="27" borderId="28" xfId="0" applyFont="1" applyFill="1" applyBorder="1" applyAlignment="1">
      <alignment horizontal="left" vertical="center" wrapText="1"/>
    </xf>
    <xf numFmtId="0" fontId="26" fillId="0" borderId="29" xfId="0" applyFont="1" applyBorder="1" applyAlignment="1">
      <alignment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9" xfId="0" applyFont="1" applyBorder="1" applyAlignment="1">
      <alignment vertical="center" wrapText="1"/>
    </xf>
    <xf numFmtId="3" fontId="27" fillId="0" borderId="29" xfId="0" applyNumberFormat="1" applyFont="1" applyBorder="1" applyAlignment="1">
      <alignment horizontal="center" vertical="center" wrapText="1"/>
    </xf>
    <xf numFmtId="0" fontId="27" fillId="0" borderId="29" xfId="0" applyFont="1" applyBorder="1" applyAlignment="1">
      <alignment horizontal="justify" vertical="center" wrapText="1"/>
    </xf>
    <xf numFmtId="3" fontId="27" fillId="0" borderId="30" xfId="0" applyNumberFormat="1" applyFont="1" applyBorder="1" applyAlignment="1">
      <alignment horizontal="center" vertical="center" wrapText="1"/>
    </xf>
    <xf numFmtId="0" fontId="26" fillId="28" borderId="31" xfId="0" applyFont="1" applyFill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165" fontId="16" fillId="0" borderId="29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25" borderId="25" xfId="0" applyFont="1" applyFill="1" applyBorder="1" applyAlignment="1">
      <alignment vertical="center" wrapText="1"/>
    </xf>
    <xf numFmtId="0" fontId="16" fillId="26" borderId="16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165" fontId="28" fillId="0" borderId="0" xfId="0" applyNumberFormat="1" applyFont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30" fillId="29" borderId="29" xfId="32" applyFont="1" applyFill="1" applyBorder="1" applyAlignment="1">
      <alignment vertical="center" wrapText="1"/>
    </xf>
    <xf numFmtId="0" fontId="31" fillId="29" borderId="29" xfId="32" applyFont="1" applyFill="1" applyBorder="1" applyAlignment="1">
      <alignment vertical="center" wrapText="1"/>
    </xf>
    <xf numFmtId="0" fontId="30" fillId="29" borderId="29" xfId="32" applyFont="1" applyFill="1" applyBorder="1" applyAlignment="1" applyProtection="1">
      <alignment vertical="center" wrapText="1"/>
      <protection locked="0"/>
    </xf>
    <xf numFmtId="0" fontId="30" fillId="29" borderId="18" xfId="32" applyFont="1" applyFill="1" applyBorder="1" applyAlignment="1">
      <alignment horizontal="center" vertical="center" wrapText="1"/>
    </xf>
    <xf numFmtId="0" fontId="32" fillId="29" borderId="18" xfId="32" applyFont="1" applyFill="1" applyBorder="1" applyAlignment="1">
      <alignment horizontal="left" vertical="center" wrapText="1"/>
    </xf>
    <xf numFmtId="165" fontId="16" fillId="24" borderId="10" xfId="0" applyNumberFormat="1" applyFont="1" applyFill="1" applyBorder="1" applyAlignment="1">
      <alignment horizontal="center" vertical="center" wrapText="1"/>
    </xf>
    <xf numFmtId="0" fontId="30" fillId="29" borderId="19" xfId="32" applyFont="1" applyFill="1" applyBorder="1" applyAlignment="1">
      <alignment vertical="center" wrapText="1"/>
    </xf>
    <xf numFmtId="3" fontId="30" fillId="29" borderId="18" xfId="43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6" fillId="24" borderId="9" xfId="0" applyFont="1" applyFill="1" applyBorder="1" applyAlignment="1">
      <alignment horizontal="right" vertical="center" wrapText="1"/>
    </xf>
    <xf numFmtId="0" fontId="16" fillId="24" borderId="0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9" fillId="0" borderId="32" xfId="32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25" fillId="32" borderId="56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3" fontId="16" fillId="24" borderId="0" xfId="0" applyNumberFormat="1" applyFont="1" applyFill="1" applyBorder="1" applyAlignment="1">
      <alignment horizontal="center" vertical="center" wrapText="1"/>
    </xf>
    <xf numFmtId="10" fontId="30" fillId="29" borderId="19" xfId="32" applyNumberFormat="1" applyFont="1" applyFill="1" applyBorder="1" applyAlignment="1">
      <alignment horizontal="center" vertical="center" wrapText="1"/>
    </xf>
    <xf numFmtId="10" fontId="30" fillId="29" borderId="29" xfId="32" applyNumberFormat="1" applyFont="1" applyFill="1" applyBorder="1" applyAlignment="1">
      <alignment horizontal="center" vertical="center" wrapText="1"/>
    </xf>
    <xf numFmtId="10" fontId="30" fillId="29" borderId="18" xfId="32" applyNumberFormat="1" applyFont="1" applyFill="1" applyBorder="1" applyAlignment="1">
      <alignment horizontal="center" vertical="center" wrapText="1"/>
    </xf>
    <xf numFmtId="0" fontId="29" fillId="27" borderId="49" xfId="32" applyFont="1" applyFill="1" applyBorder="1" applyAlignment="1">
      <alignment horizontal="left" vertical="center" wrapText="1"/>
    </xf>
    <xf numFmtId="0" fontId="29" fillId="0" borderId="32" xfId="32" applyFont="1" applyBorder="1" applyAlignment="1">
      <alignment vertical="center" wrapText="1"/>
    </xf>
    <xf numFmtId="0" fontId="16" fillId="24" borderId="36" xfId="0" applyFont="1" applyFill="1" applyBorder="1" applyAlignment="1">
      <alignment vertical="center" wrapText="1"/>
    </xf>
    <xf numFmtId="0" fontId="16" fillId="24" borderId="37" xfId="0" applyFont="1" applyFill="1" applyBorder="1" applyAlignment="1">
      <alignment vertical="center" wrapText="1"/>
    </xf>
    <xf numFmtId="10" fontId="16" fillId="24" borderId="0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10" fontId="16" fillId="0" borderId="0" xfId="0" applyNumberFormat="1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6" fillId="24" borderId="11" xfId="0" applyFont="1" applyFill="1" applyBorder="1" applyAlignment="1">
      <alignment vertical="center" wrapText="1"/>
    </xf>
    <xf numFmtId="10" fontId="16" fillId="24" borderId="11" xfId="0" applyNumberFormat="1" applyFont="1" applyFill="1" applyBorder="1" applyAlignment="1">
      <alignment vertical="center" wrapText="1"/>
    </xf>
    <xf numFmtId="10" fontId="16" fillId="24" borderId="12" xfId="0" applyNumberFormat="1" applyFont="1" applyFill="1" applyBorder="1" applyAlignment="1">
      <alignment horizontal="center" vertical="center" wrapText="1"/>
    </xf>
    <xf numFmtId="10" fontId="30" fillId="29" borderId="18" xfId="43" applyNumberFormat="1" applyFont="1" applyFill="1" applyBorder="1" applyAlignment="1">
      <alignment horizontal="center" vertical="center" wrapText="1"/>
    </xf>
    <xf numFmtId="0" fontId="30" fillId="29" borderId="0" xfId="0" applyFont="1" applyFill="1" applyBorder="1" applyAlignment="1">
      <alignment vertical="center"/>
    </xf>
    <xf numFmtId="0" fontId="30" fillId="29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166" fontId="16" fillId="24" borderId="35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right" vertical="center" wrapText="1"/>
    </xf>
    <xf numFmtId="0" fontId="30" fillId="29" borderId="29" xfId="32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5" fillId="32" borderId="57" xfId="0" applyFont="1" applyFill="1" applyBorder="1" applyAlignment="1">
      <alignment horizontal="center" vertical="center" wrapText="1"/>
    </xf>
    <xf numFmtId="0" fontId="30" fillId="29" borderId="29" xfId="32" applyFont="1" applyFill="1" applyBorder="1" applyAlignment="1" applyProtection="1">
      <alignment horizontal="center" vertical="center" wrapText="1"/>
      <protection locked="0"/>
    </xf>
    <xf numFmtId="0" fontId="31" fillId="29" borderId="29" xfId="32" applyFont="1" applyFill="1" applyBorder="1" applyAlignment="1">
      <alignment horizontal="center" vertical="center" wrapText="1"/>
    </xf>
    <xf numFmtId="0" fontId="30" fillId="29" borderId="19" xfId="32" applyFont="1" applyFill="1" applyBorder="1" applyAlignment="1">
      <alignment horizontal="center" vertical="center" wrapText="1"/>
    </xf>
    <xf numFmtId="0" fontId="34" fillId="0" borderId="29" xfId="0" applyFont="1" applyBorder="1" applyAlignment="1">
      <alignment vertical="center" wrapText="1"/>
    </xf>
    <xf numFmtId="0" fontId="28" fillId="0" borderId="29" xfId="0" applyFont="1" applyBorder="1" applyAlignment="1">
      <alignment horizontal="center" vertical="center" wrapText="1"/>
    </xf>
    <xf numFmtId="0" fontId="34" fillId="0" borderId="29" xfId="0" applyFont="1" applyBorder="1" applyAlignment="1">
      <alignment vertical="center"/>
    </xf>
    <xf numFmtId="0" fontId="20" fillId="0" borderId="29" xfId="0" applyFont="1" applyBorder="1" applyAlignment="1">
      <alignment horizontal="center" vertical="center" wrapText="1"/>
    </xf>
    <xf numFmtId="10" fontId="20" fillId="0" borderId="29" xfId="0" applyNumberFormat="1" applyFont="1" applyBorder="1" applyAlignment="1">
      <alignment horizontal="center" vertical="center" wrapText="1"/>
    </xf>
    <xf numFmtId="166" fontId="20" fillId="0" borderId="29" xfId="0" applyNumberFormat="1" applyFont="1" applyBorder="1" applyAlignment="1">
      <alignment horizontal="center" vertical="center" wrapText="1"/>
    </xf>
    <xf numFmtId="10" fontId="0" fillId="0" borderId="29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6" fillId="0" borderId="37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right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25" borderId="15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16" fillId="33" borderId="59" xfId="0" applyFont="1" applyFill="1" applyBorder="1" applyAlignment="1">
      <alignment horizontal="center" vertical="center" wrapText="1"/>
    </xf>
    <xf numFmtId="0" fontId="16" fillId="33" borderId="46" xfId="0" applyFont="1" applyFill="1" applyBorder="1" applyAlignment="1">
      <alignment horizontal="center" vertical="center" wrapText="1"/>
    </xf>
    <xf numFmtId="0" fontId="20" fillId="29" borderId="19" xfId="32" applyFont="1" applyFill="1" applyBorder="1" applyAlignment="1">
      <alignment vertical="center" wrapText="1"/>
    </xf>
    <xf numFmtId="0" fontId="20" fillId="29" borderId="19" xfId="32" applyFont="1" applyFill="1" applyBorder="1" applyAlignment="1">
      <alignment horizontal="center" vertical="center" wrapText="1"/>
    </xf>
    <xf numFmtId="10" fontId="20" fillId="29" borderId="19" xfId="32" applyNumberFormat="1" applyFont="1" applyFill="1" applyBorder="1" applyAlignment="1">
      <alignment horizontal="center" vertical="center" wrapText="1"/>
    </xf>
    <xf numFmtId="3" fontId="20" fillId="0" borderId="29" xfId="43" applyNumberFormat="1" applyFont="1" applyFill="1" applyBorder="1" applyAlignment="1" applyProtection="1">
      <alignment horizontal="center" vertical="center" wrapText="1"/>
    </xf>
    <xf numFmtId="0" fontId="20" fillId="0" borderId="29" xfId="0" applyFont="1" applyBorder="1" applyAlignment="1" applyProtection="1">
      <alignment horizontal="left" vertical="center" wrapText="1"/>
    </xf>
    <xf numFmtId="165" fontId="20" fillId="0" borderId="20" xfId="0" applyNumberFormat="1" applyFont="1" applyFill="1" applyBorder="1" applyAlignment="1">
      <alignment horizontal="center" vertical="center" wrapText="1"/>
    </xf>
    <xf numFmtId="0" fontId="20" fillId="29" borderId="29" xfId="32" applyFont="1" applyFill="1" applyBorder="1" applyAlignment="1">
      <alignment vertical="center" wrapText="1"/>
    </xf>
    <xf numFmtId="0" fontId="20" fillId="29" borderId="29" xfId="32" applyFont="1" applyFill="1" applyBorder="1" applyAlignment="1">
      <alignment horizontal="center" vertical="center" wrapText="1"/>
    </xf>
    <xf numFmtId="10" fontId="20" fillId="29" borderId="29" xfId="32" applyNumberFormat="1" applyFont="1" applyFill="1" applyBorder="1" applyAlignment="1">
      <alignment horizontal="center" vertical="center" wrapText="1"/>
    </xf>
    <xf numFmtId="3" fontId="20" fillId="29" borderId="29" xfId="43" applyNumberFormat="1" applyFont="1" applyFill="1" applyBorder="1" applyAlignment="1">
      <alignment horizontal="center" vertical="center" wrapText="1"/>
    </xf>
    <xf numFmtId="3" fontId="20" fillId="29" borderId="29" xfId="43" applyNumberFormat="1" applyFont="1" applyFill="1" applyBorder="1" applyAlignment="1">
      <alignment horizontal="left" vertical="center" wrapText="1"/>
    </xf>
    <xf numFmtId="165" fontId="20" fillId="0" borderId="30" xfId="0" applyNumberFormat="1" applyFont="1" applyFill="1" applyBorder="1" applyAlignment="1">
      <alignment horizontal="center" vertical="center" wrapText="1"/>
    </xf>
    <xf numFmtId="3" fontId="20" fillId="0" borderId="29" xfId="43" applyNumberFormat="1" applyFont="1" applyFill="1" applyBorder="1" applyAlignment="1" applyProtection="1">
      <alignment horizontal="left" vertical="center" wrapText="1"/>
    </xf>
    <xf numFmtId="0" fontId="36" fillId="29" borderId="29" xfId="32" applyFont="1" applyFill="1" applyBorder="1" applyAlignment="1">
      <alignment horizontal="center" vertical="center" wrapText="1"/>
    </xf>
    <xf numFmtId="0" fontId="36" fillId="29" borderId="29" xfId="32" applyFont="1" applyFill="1" applyBorder="1" applyAlignment="1">
      <alignment vertical="center" wrapText="1"/>
    </xf>
    <xf numFmtId="0" fontId="20" fillId="29" borderId="29" xfId="32" applyFont="1" applyFill="1" applyBorder="1" applyAlignment="1" applyProtection="1">
      <alignment vertical="center" wrapText="1"/>
      <protection locked="0"/>
    </xf>
    <xf numFmtId="0" fontId="20" fillId="29" borderId="29" xfId="32" applyFont="1" applyFill="1" applyBorder="1" applyAlignment="1" applyProtection="1">
      <alignment horizontal="center" vertical="center" wrapText="1"/>
      <protection locked="0"/>
    </xf>
    <xf numFmtId="0" fontId="34" fillId="0" borderId="32" xfId="32" applyFont="1" applyBorder="1" applyAlignment="1">
      <alignment horizontal="justify" vertical="center" wrapText="1"/>
    </xf>
    <xf numFmtId="3" fontId="34" fillId="0" borderId="32" xfId="32" applyNumberFormat="1" applyFont="1" applyBorder="1" applyAlignment="1">
      <alignment horizontal="center" vertical="center" wrapText="1"/>
    </xf>
    <xf numFmtId="3" fontId="34" fillId="0" borderId="54" xfId="32" applyNumberFormat="1" applyFont="1" applyBorder="1" applyAlignment="1">
      <alignment horizontal="center" vertical="center" wrapText="1"/>
    </xf>
    <xf numFmtId="1" fontId="34" fillId="0" borderId="52" xfId="32" applyNumberFormat="1" applyFont="1" applyBorder="1" applyAlignment="1">
      <alignment horizontal="center" vertical="center" wrapText="1"/>
    </xf>
    <xf numFmtId="0" fontId="20" fillId="29" borderId="18" xfId="32" applyFont="1" applyFill="1" applyBorder="1" applyAlignment="1">
      <alignment horizontal="center" vertical="center" wrapText="1"/>
    </xf>
    <xf numFmtId="0" fontId="20" fillId="0" borderId="18" xfId="32" applyFont="1" applyFill="1" applyBorder="1" applyAlignment="1">
      <alignment horizontal="center" vertical="center" wrapText="1"/>
    </xf>
    <xf numFmtId="0" fontId="36" fillId="29" borderId="18" xfId="32" applyFont="1" applyFill="1" applyBorder="1" applyAlignment="1">
      <alignment horizontal="left" vertical="center" wrapText="1"/>
    </xf>
    <xf numFmtId="10" fontId="20" fillId="29" borderId="18" xfId="32" applyNumberFormat="1" applyFont="1" applyFill="1" applyBorder="1" applyAlignment="1">
      <alignment horizontal="center" vertical="center" wrapText="1"/>
    </xf>
    <xf numFmtId="3" fontId="20" fillId="29" borderId="18" xfId="43" applyNumberFormat="1" applyFont="1" applyFill="1" applyBorder="1" applyAlignment="1">
      <alignment horizontal="center" vertical="center" wrapText="1"/>
    </xf>
    <xf numFmtId="10" fontId="20" fillId="29" borderId="18" xfId="43" applyNumberFormat="1" applyFont="1" applyFill="1" applyBorder="1" applyAlignment="1">
      <alignment horizontal="center" vertical="center" wrapText="1"/>
    </xf>
    <xf numFmtId="165" fontId="20" fillId="0" borderId="27" xfId="0" applyNumberFormat="1" applyFont="1" applyFill="1" applyBorder="1" applyAlignment="1">
      <alignment horizontal="center" vertical="center" wrapText="1"/>
    </xf>
    <xf numFmtId="0" fontId="19" fillId="24" borderId="37" xfId="0" applyFont="1" applyFill="1" applyBorder="1" applyAlignment="1">
      <alignment vertical="center" wrapText="1"/>
    </xf>
    <xf numFmtId="0" fontId="19" fillId="24" borderId="11" xfId="0" applyFont="1" applyFill="1" applyBorder="1" applyAlignment="1">
      <alignment vertical="center" wrapText="1"/>
    </xf>
    <xf numFmtId="10" fontId="19" fillId="24" borderId="11" xfId="0" applyNumberFormat="1" applyFont="1" applyFill="1" applyBorder="1" applyAlignment="1">
      <alignment vertical="center" wrapText="1"/>
    </xf>
    <xf numFmtId="166" fontId="19" fillId="24" borderId="35" xfId="0" applyNumberFormat="1" applyFont="1" applyFill="1" applyBorder="1" applyAlignment="1">
      <alignment horizontal="center" vertical="center" wrapText="1"/>
    </xf>
    <xf numFmtId="10" fontId="19" fillId="24" borderId="12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5" fillId="26" borderId="16" xfId="0" applyFont="1" applyFill="1" applyBorder="1" applyAlignment="1">
      <alignment horizontal="center" vertical="center" wrapText="1"/>
    </xf>
    <xf numFmtId="0" fontId="25" fillId="26" borderId="41" xfId="0" applyFont="1" applyFill="1" applyBorder="1" applyAlignment="1">
      <alignment horizontal="center" vertical="center" wrapText="1"/>
    </xf>
    <xf numFmtId="0" fontId="25" fillId="26" borderId="42" xfId="0" applyFont="1" applyFill="1" applyBorder="1" applyAlignment="1">
      <alignment horizontal="center" vertical="center"/>
    </xf>
    <xf numFmtId="0" fontId="25" fillId="26" borderId="43" xfId="0" applyFont="1" applyFill="1" applyBorder="1" applyAlignment="1">
      <alignment horizontal="center" vertical="center"/>
    </xf>
    <xf numFmtId="0" fontId="25" fillId="26" borderId="47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25" fillId="26" borderId="39" xfId="0" applyFont="1" applyFill="1" applyBorder="1" applyAlignment="1">
      <alignment horizontal="center" vertical="center" wrapText="1"/>
    </xf>
    <xf numFmtId="0" fontId="25" fillId="26" borderId="40" xfId="0" applyFont="1" applyFill="1" applyBorder="1" applyAlignment="1">
      <alignment horizontal="center" vertical="center" wrapText="1"/>
    </xf>
    <xf numFmtId="0" fontId="25" fillId="26" borderId="22" xfId="0" applyFont="1" applyFill="1" applyBorder="1" applyAlignment="1">
      <alignment horizontal="center" vertical="center"/>
    </xf>
    <xf numFmtId="0" fontId="16" fillId="26" borderId="36" xfId="0" applyFont="1" applyFill="1" applyBorder="1" applyAlignment="1">
      <alignment horizontal="center" vertical="center" wrapText="1"/>
    </xf>
    <xf numFmtId="0" fontId="16" fillId="26" borderId="37" xfId="0" applyFont="1" applyFill="1" applyBorder="1" applyAlignment="1">
      <alignment horizontal="center" vertical="center" wrapText="1"/>
    </xf>
    <xf numFmtId="0" fontId="16" fillId="26" borderId="38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6" fillId="24" borderId="9" xfId="0" applyFont="1" applyFill="1" applyBorder="1" applyAlignment="1">
      <alignment horizontal="right" vertical="center" wrapText="1"/>
    </xf>
    <xf numFmtId="0" fontId="16" fillId="24" borderId="0" xfId="0" applyFont="1" applyFill="1" applyBorder="1" applyAlignment="1">
      <alignment horizontal="right" vertical="center" wrapText="1"/>
    </xf>
    <xf numFmtId="0" fontId="16" fillId="24" borderId="33" xfId="0" applyFont="1" applyFill="1" applyBorder="1" applyAlignment="1">
      <alignment horizontal="right" vertical="center" wrapText="1"/>
    </xf>
    <xf numFmtId="0" fontId="16" fillId="24" borderId="11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  <xf numFmtId="165" fontId="16" fillId="24" borderId="34" xfId="0" applyNumberFormat="1" applyFont="1" applyFill="1" applyBorder="1" applyAlignment="1">
      <alignment horizontal="center" vertical="center" wrapText="1"/>
    </xf>
    <xf numFmtId="165" fontId="16" fillId="24" borderId="3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6" fillId="27" borderId="39" xfId="0" applyFont="1" applyFill="1" applyBorder="1" applyAlignment="1">
      <alignment horizontal="center" vertical="center" wrapText="1"/>
    </xf>
    <xf numFmtId="0" fontId="26" fillId="27" borderId="50" xfId="0" applyFont="1" applyFill="1" applyBorder="1" applyAlignment="1">
      <alignment horizontal="center" vertical="center" wrapText="1"/>
    </xf>
    <xf numFmtId="0" fontId="26" fillId="27" borderId="28" xfId="0" applyFont="1" applyFill="1" applyBorder="1" applyAlignment="1">
      <alignment horizontal="center" vertical="center" wrapText="1"/>
    </xf>
    <xf numFmtId="0" fontId="26" fillId="27" borderId="49" xfId="0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28" borderId="32" xfId="0" applyFont="1" applyFill="1" applyBorder="1" applyAlignment="1">
      <alignment horizontal="center" vertical="center" wrapText="1"/>
    </xf>
    <xf numFmtId="0" fontId="26" fillId="28" borderId="48" xfId="0" applyFont="1" applyFill="1" applyBorder="1" applyAlignment="1">
      <alignment horizontal="center" vertical="center" wrapText="1"/>
    </xf>
    <xf numFmtId="0" fontId="26" fillId="28" borderId="14" xfId="0" applyFont="1" applyFill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6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3" fontId="19" fillId="24" borderId="33" xfId="0" applyNumberFormat="1" applyFont="1" applyFill="1" applyBorder="1" applyAlignment="1">
      <alignment horizontal="center" vertical="center" wrapText="1"/>
    </xf>
    <xf numFmtId="3" fontId="19" fillId="24" borderId="11" xfId="0" applyNumberFormat="1" applyFont="1" applyFill="1" applyBorder="1" applyAlignment="1">
      <alignment horizontal="center" vertical="center" wrapText="1"/>
    </xf>
    <xf numFmtId="3" fontId="19" fillId="24" borderId="12" xfId="0" applyNumberFormat="1" applyFont="1" applyFill="1" applyBorder="1" applyAlignment="1">
      <alignment horizontal="center" vertical="center" wrapText="1"/>
    </xf>
    <xf numFmtId="0" fontId="16" fillId="33" borderId="59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center" vertical="center" wrapText="1"/>
    </xf>
    <xf numFmtId="3" fontId="20" fillId="29" borderId="19" xfId="43" applyNumberFormat="1" applyFont="1" applyFill="1" applyBorder="1" applyAlignment="1">
      <alignment horizontal="center" vertical="center" wrapText="1"/>
    </xf>
    <xf numFmtId="3" fontId="20" fillId="29" borderId="29" xfId="43" applyNumberFormat="1" applyFont="1" applyFill="1" applyBorder="1" applyAlignment="1">
      <alignment horizontal="center" vertical="center" wrapText="1"/>
    </xf>
    <xf numFmtId="10" fontId="20" fillId="29" borderId="19" xfId="43" applyNumberFormat="1" applyFont="1" applyFill="1" applyBorder="1" applyAlignment="1">
      <alignment horizontal="center" vertical="center" wrapText="1"/>
    </xf>
    <xf numFmtId="10" fontId="20" fillId="29" borderId="29" xfId="43" applyNumberFormat="1" applyFont="1" applyFill="1" applyBorder="1" applyAlignment="1">
      <alignment horizontal="center" vertical="center" wrapText="1"/>
    </xf>
    <xf numFmtId="0" fontId="20" fillId="0" borderId="29" xfId="32" applyFont="1" applyFill="1" applyBorder="1" applyAlignment="1">
      <alignment horizontal="center" vertical="center" wrapText="1"/>
    </xf>
    <xf numFmtId="0" fontId="20" fillId="29" borderId="19" xfId="32" applyFont="1" applyFill="1" applyBorder="1" applyAlignment="1">
      <alignment horizontal="center" vertical="center" wrapText="1"/>
    </xf>
    <xf numFmtId="0" fontId="20" fillId="29" borderId="29" xfId="32" applyFont="1" applyFill="1" applyBorder="1" applyAlignment="1">
      <alignment horizontal="center" vertical="center" wrapText="1"/>
    </xf>
    <xf numFmtId="0" fontId="36" fillId="29" borderId="29" xfId="32" applyFont="1" applyFill="1" applyBorder="1" applyAlignment="1">
      <alignment horizontal="center" vertical="center" wrapText="1"/>
    </xf>
    <xf numFmtId="0" fontId="20" fillId="29" borderId="29" xfId="32" applyFont="1" applyFill="1" applyBorder="1" applyAlignment="1" applyProtection="1">
      <alignment horizontal="center" vertical="center" wrapText="1"/>
      <protection locked="0"/>
    </xf>
    <xf numFmtId="1" fontId="20" fillId="0" borderId="53" xfId="32" applyNumberFormat="1" applyFont="1" applyFill="1" applyBorder="1" applyAlignment="1">
      <alignment horizontal="center" vertical="center" wrapText="1"/>
    </xf>
    <xf numFmtId="1" fontId="20" fillId="0" borderId="31" xfId="32" applyNumberFormat="1" applyFont="1" applyFill="1" applyBorder="1" applyAlignment="1">
      <alignment horizontal="center" vertical="center" wrapText="1"/>
    </xf>
    <xf numFmtId="0" fontId="20" fillId="0" borderId="19" xfId="32" applyFont="1" applyFill="1" applyBorder="1" applyAlignment="1">
      <alignment horizontal="left" vertical="center" wrapText="1"/>
    </xf>
    <xf numFmtId="0" fontId="20" fillId="0" borderId="29" xfId="32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26" borderId="59" xfId="0" applyFont="1" applyFill="1" applyBorder="1" applyAlignment="1">
      <alignment horizontal="center" vertical="center" wrapText="1"/>
    </xf>
    <xf numFmtId="0" fontId="16" fillId="26" borderId="35" xfId="0" applyFont="1" applyFill="1" applyBorder="1" applyAlignment="1">
      <alignment horizontal="center" vertical="center" wrapText="1"/>
    </xf>
    <xf numFmtId="0" fontId="25" fillId="26" borderId="59" xfId="0" applyFont="1" applyFill="1" applyBorder="1" applyAlignment="1">
      <alignment horizontal="center" vertical="center" wrapText="1"/>
    </xf>
    <xf numFmtId="0" fontId="25" fillId="26" borderId="34" xfId="0" applyFont="1" applyFill="1" applyBorder="1" applyAlignment="1">
      <alignment horizontal="center" vertical="center" wrapText="1"/>
    </xf>
    <xf numFmtId="0" fontId="25" fillId="26" borderId="35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25" borderId="59" xfId="0" applyFont="1" applyFill="1" applyBorder="1" applyAlignment="1">
      <alignment horizontal="center" vertical="center" wrapText="1"/>
    </xf>
    <xf numFmtId="0" fontId="16" fillId="25" borderId="35" xfId="0" applyFont="1" applyFill="1" applyBorder="1" applyAlignment="1">
      <alignment horizontal="center" vertical="center" wrapText="1"/>
    </xf>
    <xf numFmtId="0" fontId="25" fillId="26" borderId="44" xfId="0" applyFont="1" applyFill="1" applyBorder="1" applyAlignment="1">
      <alignment horizontal="center" vertical="center"/>
    </xf>
    <xf numFmtId="0" fontId="25" fillId="26" borderId="46" xfId="0" applyFont="1" applyFill="1" applyBorder="1" applyAlignment="1">
      <alignment horizontal="center" vertical="center"/>
    </xf>
    <xf numFmtId="0" fontId="25" fillId="26" borderId="45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36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35" fillId="0" borderId="9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5" fillId="26" borderId="36" xfId="0" applyFont="1" applyFill="1" applyBorder="1" applyAlignment="1">
      <alignment horizontal="center" vertical="center"/>
    </xf>
    <xf numFmtId="0" fontId="25" fillId="26" borderId="37" xfId="0" applyFont="1" applyFill="1" applyBorder="1" applyAlignment="1">
      <alignment horizontal="center" vertical="center"/>
    </xf>
    <xf numFmtId="0" fontId="25" fillId="26" borderId="38" xfId="0" applyFont="1" applyFill="1" applyBorder="1" applyAlignment="1">
      <alignment horizontal="center" vertical="center"/>
    </xf>
    <xf numFmtId="0" fontId="34" fillId="0" borderId="42" xfId="32" applyFont="1" applyFill="1" applyBorder="1" applyAlignment="1">
      <alignment horizontal="center" vertical="center" wrapText="1"/>
    </xf>
    <xf numFmtId="0" fontId="34" fillId="0" borderId="51" xfId="32" applyFont="1" applyFill="1" applyBorder="1" applyAlignment="1">
      <alignment horizontal="center" vertical="center" wrapText="1"/>
    </xf>
    <xf numFmtId="0" fontId="29" fillId="27" borderId="31" xfId="32" applyFont="1" applyFill="1" applyBorder="1" applyAlignment="1">
      <alignment horizontal="center" vertical="center" wrapText="1"/>
    </xf>
    <xf numFmtId="0" fontId="29" fillId="0" borderId="29" xfId="32" applyFont="1" applyBorder="1" applyAlignment="1">
      <alignment horizontal="center" vertical="center" wrapText="1"/>
    </xf>
    <xf numFmtId="0" fontId="34" fillId="0" borderId="29" xfId="32" applyFont="1" applyBorder="1" applyAlignment="1">
      <alignment horizontal="center" vertical="center" wrapText="1"/>
    </xf>
    <xf numFmtId="0" fontId="34" fillId="0" borderId="51" xfId="32" applyFont="1" applyBorder="1" applyAlignment="1">
      <alignment horizontal="center" vertical="center" wrapText="1"/>
    </xf>
    <xf numFmtId="0" fontId="29" fillId="27" borderId="53" xfId="32" applyFont="1" applyFill="1" applyBorder="1" applyAlignment="1">
      <alignment horizontal="center" vertical="center" wrapText="1"/>
    </xf>
    <xf numFmtId="0" fontId="29" fillId="0" borderId="19" xfId="32" applyFont="1" applyFill="1" applyBorder="1" applyAlignment="1">
      <alignment horizontal="center" vertical="center" wrapText="1"/>
    </xf>
    <xf numFmtId="0" fontId="29" fillId="0" borderId="29" xfId="32" applyFont="1" applyFill="1" applyBorder="1" applyAlignment="1">
      <alignment horizontal="center" vertical="center" wrapText="1"/>
    </xf>
    <xf numFmtId="0" fontId="34" fillId="0" borderId="19" xfId="32" applyFont="1" applyFill="1" applyBorder="1" applyAlignment="1">
      <alignment horizontal="center" vertical="center" wrapText="1"/>
    </xf>
    <xf numFmtId="0" fontId="34" fillId="0" borderId="29" xfId="32" applyFont="1" applyFill="1" applyBorder="1" applyAlignment="1">
      <alignment horizontal="center" vertical="center" wrapText="1"/>
    </xf>
    <xf numFmtId="0" fontId="34" fillId="0" borderId="32" xfId="32" applyFont="1" applyBorder="1" applyAlignment="1">
      <alignment horizontal="center" vertical="center" wrapText="1"/>
    </xf>
    <xf numFmtId="0" fontId="34" fillId="0" borderId="14" xfId="32" applyFont="1" applyBorder="1" applyAlignment="1">
      <alignment horizontal="center" vertical="center" wrapText="1"/>
    </xf>
    <xf numFmtId="0" fontId="29" fillId="28" borderId="31" xfId="32" applyFont="1" applyFill="1" applyBorder="1" applyAlignment="1">
      <alignment horizontal="center" vertical="center" wrapText="1"/>
    </xf>
    <xf numFmtId="0" fontId="29" fillId="0" borderId="32" xfId="32" applyFont="1" applyBorder="1" applyAlignment="1">
      <alignment horizontal="center" vertical="center" wrapText="1"/>
    </xf>
    <xf numFmtId="0" fontId="29" fillId="0" borderId="14" xfId="32" applyFont="1" applyBorder="1" applyAlignment="1">
      <alignment horizontal="center" vertical="center" wrapText="1"/>
    </xf>
    <xf numFmtId="0" fontId="29" fillId="27" borderId="49" xfId="32" applyFont="1" applyFill="1" applyBorder="1" applyAlignment="1">
      <alignment horizontal="center" vertical="center" wrapText="1"/>
    </xf>
    <xf numFmtId="0" fontId="29" fillId="27" borderId="28" xfId="32" applyFont="1" applyFill="1" applyBorder="1" applyAlignment="1">
      <alignment horizontal="center" vertical="center" wrapText="1"/>
    </xf>
    <xf numFmtId="0" fontId="34" fillId="0" borderId="54" xfId="32" applyFont="1" applyBorder="1" applyAlignment="1">
      <alignment horizontal="center" vertical="center" wrapText="1"/>
    </xf>
    <xf numFmtId="0" fontId="34" fillId="0" borderId="55" xfId="32" applyFont="1" applyBorder="1" applyAlignment="1">
      <alignment horizontal="center" vertical="center" wrapText="1"/>
    </xf>
    <xf numFmtId="0" fontId="25" fillId="31" borderId="57" xfId="0" applyFont="1" applyFill="1" applyBorder="1" applyAlignment="1">
      <alignment horizontal="center" vertical="center" wrapText="1"/>
    </xf>
    <xf numFmtId="0" fontId="25" fillId="31" borderId="58" xfId="0" applyFont="1" applyFill="1" applyBorder="1" applyAlignment="1">
      <alignment horizontal="center" vertical="center" wrapText="1"/>
    </xf>
    <xf numFmtId="0" fontId="25" fillId="32" borderId="57" xfId="0" applyFont="1" applyFill="1" applyBorder="1" applyAlignment="1">
      <alignment horizontal="center" vertical="center" wrapText="1"/>
    </xf>
    <xf numFmtId="0" fontId="25" fillId="32" borderId="58" xfId="0" applyFont="1" applyFill="1" applyBorder="1" applyAlignment="1">
      <alignment horizontal="center" vertical="center" wrapText="1"/>
    </xf>
    <xf numFmtId="0" fontId="30" fillId="29" borderId="19" xfId="32" applyFont="1" applyFill="1" applyBorder="1" applyAlignment="1">
      <alignment horizontal="center" vertical="center" wrapText="1"/>
    </xf>
    <xf numFmtId="0" fontId="30" fillId="29" borderId="29" xfId="32" applyFont="1" applyFill="1" applyBorder="1" applyAlignment="1">
      <alignment horizontal="center" vertical="center" wrapText="1"/>
    </xf>
    <xf numFmtId="3" fontId="30" fillId="29" borderId="19" xfId="43" applyNumberFormat="1" applyFont="1" applyFill="1" applyBorder="1" applyAlignment="1">
      <alignment horizontal="center" vertical="center" wrapText="1"/>
    </xf>
    <xf numFmtId="3" fontId="30" fillId="29" borderId="29" xfId="43" applyNumberFormat="1" applyFont="1" applyFill="1" applyBorder="1" applyAlignment="1">
      <alignment horizontal="center" vertical="center" wrapText="1"/>
    </xf>
    <xf numFmtId="0" fontId="25" fillId="30" borderId="57" xfId="0" applyFont="1" applyFill="1" applyBorder="1" applyAlignment="1">
      <alignment horizontal="center" vertical="center" wrapText="1"/>
    </xf>
    <xf numFmtId="0" fontId="25" fillId="30" borderId="58" xfId="0" applyFont="1" applyFill="1" applyBorder="1" applyAlignment="1">
      <alignment horizontal="center" vertical="center" wrapText="1"/>
    </xf>
    <xf numFmtId="10" fontId="30" fillId="29" borderId="19" xfId="43" applyNumberFormat="1" applyFont="1" applyFill="1" applyBorder="1" applyAlignment="1">
      <alignment horizontal="center" vertical="center" wrapText="1"/>
    </xf>
    <xf numFmtId="10" fontId="30" fillId="29" borderId="29" xfId="43" applyNumberFormat="1" applyFont="1" applyFill="1" applyBorder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oneda 2" xfId="43" xr:uid="{00000000-0005-0000-0000-00001E000000}"/>
    <cellStyle name="Neutral" xfId="31" builtinId="28" customBuiltin="1"/>
    <cellStyle name="Normal" xfId="0" builtinId="0"/>
    <cellStyle name="Normal 2" xfId="32" xr:uid="{00000000-0005-0000-0000-000021000000}"/>
    <cellStyle name="Normal 3" xfId="33" xr:uid="{00000000-0005-0000-0000-000022000000}"/>
    <cellStyle name="Normal 4" xfId="34" xr:uid="{00000000-0005-0000-0000-000023000000}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1428750</xdr:colOff>
      <xdr:row>0</xdr:row>
      <xdr:rowOff>76200</xdr:rowOff>
    </xdr:from>
    <xdr:to>
      <xdr:col>1</xdr:col>
      <xdr:colOff>488950</xdr:colOff>
      <xdr:row>3</xdr:row>
      <xdr:rowOff>247650</xdr:rowOff>
    </xdr:to>
    <xdr:pic>
      <xdr:nvPicPr>
        <xdr:cNvPr id="13317" name="3 Imagen" descr="E:\DOCUMENTOS LENIS\Memoria pasar\1Escudo.jpg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76200"/>
          <a:ext cx="946150" cy="103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1428750</xdr:colOff>
      <xdr:row>0</xdr:row>
      <xdr:rowOff>76200</xdr:rowOff>
    </xdr:from>
    <xdr:to>
      <xdr:col>1</xdr:col>
      <xdr:colOff>488950</xdr:colOff>
      <xdr:row>3</xdr:row>
      <xdr:rowOff>247650</xdr:rowOff>
    </xdr:to>
    <xdr:pic>
      <xdr:nvPicPr>
        <xdr:cNvPr id="7187" name="3 Imagen" descr="E:\DOCUMENTOS LENIS\Memoria pasar\1Escudo.jpg">
          <a:extLst>
            <a:ext uri="{FF2B5EF4-FFF2-40B4-BE49-F238E27FC236}">
              <a16:creationId xmlns:a16="http://schemas.microsoft.com/office/drawing/2014/main" id="{00000000-0008-0000-0100-00001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76200"/>
          <a:ext cx="946150" cy="103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1131172</xdr:colOff>
      <xdr:row>0</xdr:row>
      <xdr:rowOff>98363</xdr:rowOff>
    </xdr:from>
    <xdr:to>
      <xdr:col>1</xdr:col>
      <xdr:colOff>425268</xdr:colOff>
      <xdr:row>3</xdr:row>
      <xdr:rowOff>236569</xdr:rowOff>
    </xdr:to>
    <xdr:pic>
      <xdr:nvPicPr>
        <xdr:cNvPr id="8207" name="3 Imagen" descr="E:\DOCUMENTOS LENIS\Memoria pasar\1Escudo.jpg">
          <a:extLst>
            <a:ext uri="{FF2B5EF4-FFF2-40B4-BE49-F238E27FC236}">
              <a16:creationId xmlns:a16="http://schemas.microsoft.com/office/drawing/2014/main" id="{00000000-0008-0000-0200-00000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172" y="98363"/>
          <a:ext cx="1174194" cy="1208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opLeftCell="J4" zoomScale="80" zoomScaleNormal="80" workbookViewId="0">
      <selection activeCell="K15" sqref="K15"/>
    </sheetView>
  </sheetViews>
  <sheetFormatPr baseColWidth="10" defaultColWidth="11.453125" defaultRowHeight="12.5" x14ac:dyDescent="0.25"/>
  <cols>
    <col min="1" max="1" width="27" style="6" customWidth="1"/>
    <col min="2" max="2" width="30.54296875" style="6" customWidth="1"/>
    <col min="3" max="3" width="19.453125" style="6" customWidth="1"/>
    <col min="4" max="4" width="40.54296875" style="6" customWidth="1"/>
    <col min="5" max="5" width="12.54296875" style="6" customWidth="1"/>
    <col min="6" max="6" width="15.54296875" style="6" customWidth="1"/>
    <col min="7" max="8" width="35.54296875" style="6" customWidth="1"/>
    <col min="9" max="9" width="40.54296875" style="6" customWidth="1"/>
    <col min="10" max="10" width="12.54296875" style="6" customWidth="1"/>
    <col min="11" max="11" width="15.54296875" style="6" customWidth="1"/>
    <col min="12" max="12" width="21.453125" style="6" customWidth="1"/>
    <col min="13" max="13" width="20.453125" style="6" customWidth="1"/>
    <col min="14" max="14" width="20.453125" style="9" customWidth="1"/>
    <col min="15" max="15" width="38.453125" style="9" customWidth="1"/>
    <col min="16" max="16" width="15.54296875" style="9" customWidth="1"/>
    <col min="17" max="17" width="24.453125" style="9" customWidth="1"/>
    <col min="18" max="18" width="20.453125" style="9" customWidth="1"/>
    <col min="19" max="19" width="17" style="9" customWidth="1"/>
    <col min="20" max="20" width="22.54296875" style="21" customWidth="1"/>
    <col min="21" max="21" width="25.453125" style="6" customWidth="1"/>
    <col min="22" max="16384" width="11.453125" style="2"/>
  </cols>
  <sheetData>
    <row r="1" spans="1:21" ht="22.5" customHeight="1" x14ac:dyDescent="0.25">
      <c r="A1" s="178"/>
      <c r="B1" s="179"/>
      <c r="C1" s="184" t="s">
        <v>5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6"/>
      <c r="U1" s="40" t="s">
        <v>16</v>
      </c>
    </row>
    <row r="2" spans="1:21" ht="25.5" customHeight="1" x14ac:dyDescent="0.25">
      <c r="A2" s="180"/>
      <c r="B2" s="181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3"/>
      <c r="U2" s="41" t="s">
        <v>40</v>
      </c>
    </row>
    <row r="3" spans="1:21" ht="20.25" customHeight="1" x14ac:dyDescent="0.25">
      <c r="A3" s="180"/>
      <c r="B3" s="181"/>
      <c r="C3" s="180" t="s">
        <v>2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1"/>
      <c r="U3" s="41" t="s">
        <v>41</v>
      </c>
    </row>
    <row r="4" spans="1:21" ht="27.75" customHeight="1" thickBot="1" x14ac:dyDescent="0.3">
      <c r="A4" s="182"/>
      <c r="B4" s="183"/>
      <c r="C4" s="182" t="s">
        <v>3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3"/>
      <c r="U4" s="42" t="s">
        <v>6</v>
      </c>
    </row>
    <row r="5" spans="1:21" ht="19.5" customHeight="1" thickBot="1" x14ac:dyDescent="0.3">
      <c r="C5" s="5"/>
      <c r="D5" s="5"/>
      <c r="E5" s="5"/>
      <c r="F5" s="5"/>
      <c r="G5" s="5"/>
      <c r="H5" s="5"/>
      <c r="I5" s="5"/>
      <c r="J5" s="5"/>
      <c r="K5" s="5"/>
      <c r="L5" s="7"/>
      <c r="M5" s="7"/>
      <c r="N5" s="7"/>
      <c r="O5" s="7"/>
      <c r="P5" s="7"/>
      <c r="Q5" s="7"/>
      <c r="R5" s="7"/>
      <c r="S5" s="7"/>
      <c r="T5" s="18"/>
      <c r="U5" s="7"/>
    </row>
    <row r="6" spans="1:21" ht="24" customHeight="1" thickBot="1" x14ac:dyDescent="0.3">
      <c r="A6" s="197" t="s">
        <v>42</v>
      </c>
      <c r="B6" s="198"/>
      <c r="C6" s="198"/>
      <c r="D6" s="198"/>
      <c r="E6" s="198"/>
      <c r="F6" s="198"/>
      <c r="G6" s="198"/>
      <c r="H6" s="198"/>
      <c r="I6" s="198"/>
      <c r="J6" s="198"/>
      <c r="K6" s="199"/>
      <c r="L6" s="194" t="s">
        <v>43</v>
      </c>
      <c r="M6" s="195"/>
      <c r="N6" s="195"/>
      <c r="O6" s="195"/>
      <c r="P6" s="195"/>
      <c r="Q6" s="195"/>
      <c r="R6" s="195"/>
      <c r="S6" s="195"/>
      <c r="T6" s="195"/>
      <c r="U6" s="196"/>
    </row>
    <row r="7" spans="1:21" s="3" customFormat="1" ht="9" customHeight="1" thickBot="1" x14ac:dyDescent="0.3">
      <c r="A7" s="187"/>
      <c r="B7" s="187"/>
      <c r="C7" s="187"/>
      <c r="D7" s="187"/>
      <c r="E7" s="187"/>
      <c r="F7" s="187"/>
      <c r="G7" s="187"/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9"/>
      <c r="U7" s="7"/>
    </row>
    <row r="8" spans="1:21" s="3" customFormat="1" ht="24.75" customHeight="1" thickBot="1" x14ac:dyDescent="0.3">
      <c r="A8" s="203" t="s">
        <v>32</v>
      </c>
      <c r="B8" s="204"/>
      <c r="C8" s="204"/>
      <c r="D8" s="204"/>
      <c r="E8" s="204"/>
      <c r="F8" s="204"/>
      <c r="G8" s="204"/>
      <c r="H8" s="204"/>
      <c r="I8" s="204"/>
      <c r="J8" s="204"/>
      <c r="K8" s="205"/>
      <c r="L8" s="195" t="s">
        <v>17</v>
      </c>
      <c r="M8" s="195"/>
      <c r="N8" s="196"/>
      <c r="O8" s="194" t="s">
        <v>33</v>
      </c>
      <c r="P8" s="195"/>
      <c r="Q8" s="196"/>
      <c r="R8" s="194" t="s">
        <v>18</v>
      </c>
      <c r="S8" s="195"/>
      <c r="T8" s="196"/>
      <c r="U8" s="26" t="s">
        <v>19</v>
      </c>
    </row>
    <row r="9" spans="1:21" s="4" customFormat="1" ht="24" customHeight="1" thickBot="1" x14ac:dyDescent="0.3">
      <c r="A9" s="200" t="s">
        <v>20</v>
      </c>
      <c r="B9" s="189" t="s">
        <v>21</v>
      </c>
      <c r="C9" s="189" t="s">
        <v>22</v>
      </c>
      <c r="D9" s="191" t="s">
        <v>23</v>
      </c>
      <c r="E9" s="192"/>
      <c r="F9" s="193"/>
      <c r="G9" s="189" t="s">
        <v>24</v>
      </c>
      <c r="H9" s="189" t="s">
        <v>25</v>
      </c>
      <c r="I9" s="191" t="s">
        <v>26</v>
      </c>
      <c r="J9" s="192"/>
      <c r="K9" s="202"/>
      <c r="L9" s="44">
        <v>1</v>
      </c>
      <c r="M9" s="22">
        <v>2</v>
      </c>
      <c r="N9" s="22">
        <v>3</v>
      </c>
      <c r="O9" s="44">
        <v>4</v>
      </c>
      <c r="P9" s="22">
        <v>5</v>
      </c>
      <c r="Q9" s="22">
        <v>6</v>
      </c>
      <c r="R9" s="44">
        <v>7</v>
      </c>
      <c r="S9" s="22">
        <v>8</v>
      </c>
      <c r="T9" s="22">
        <v>9</v>
      </c>
      <c r="U9" s="44">
        <v>10</v>
      </c>
    </row>
    <row r="10" spans="1:21" s="1" customFormat="1" ht="85.5" customHeight="1" thickBot="1" x14ac:dyDescent="0.3">
      <c r="A10" s="201"/>
      <c r="B10" s="190"/>
      <c r="C10" s="190"/>
      <c r="D10" s="34" t="s">
        <v>27</v>
      </c>
      <c r="E10" s="34" t="s">
        <v>28</v>
      </c>
      <c r="F10" s="34" t="s">
        <v>29</v>
      </c>
      <c r="G10" s="190"/>
      <c r="H10" s="190"/>
      <c r="I10" s="34" t="s">
        <v>27</v>
      </c>
      <c r="J10" s="34" t="s">
        <v>30</v>
      </c>
      <c r="K10" s="46" t="s">
        <v>31</v>
      </c>
      <c r="L10" s="45" t="s">
        <v>4</v>
      </c>
      <c r="M10" s="30" t="s">
        <v>7</v>
      </c>
      <c r="N10" s="30" t="s">
        <v>8</v>
      </c>
      <c r="O10" s="30" t="s">
        <v>39</v>
      </c>
      <c r="P10" s="30" t="s">
        <v>37</v>
      </c>
      <c r="Q10" s="30" t="s">
        <v>36</v>
      </c>
      <c r="R10" s="30" t="s">
        <v>9</v>
      </c>
      <c r="S10" s="30" t="s">
        <v>1</v>
      </c>
      <c r="T10" s="31" t="s">
        <v>11</v>
      </c>
      <c r="U10" s="32" t="s">
        <v>0</v>
      </c>
    </row>
    <row r="11" spans="1:21" s="1" customFormat="1" ht="45" customHeight="1" x14ac:dyDescent="0.25">
      <c r="A11" s="47" t="s">
        <v>44</v>
      </c>
      <c r="B11" s="48" t="s">
        <v>45</v>
      </c>
      <c r="C11" s="49" t="s">
        <v>46</v>
      </c>
      <c r="D11" s="50" t="s">
        <v>47</v>
      </c>
      <c r="E11" s="51">
        <v>216162</v>
      </c>
      <c r="F11" s="51">
        <v>150000</v>
      </c>
      <c r="G11" s="52" t="s">
        <v>48</v>
      </c>
      <c r="H11" s="52" t="s">
        <v>49</v>
      </c>
      <c r="I11" s="52" t="s">
        <v>50</v>
      </c>
      <c r="J11" s="51">
        <v>315000</v>
      </c>
      <c r="K11" s="53">
        <v>225000</v>
      </c>
      <c r="L11" s="35"/>
      <c r="M11" s="35" t="s">
        <v>62</v>
      </c>
      <c r="N11" s="35"/>
      <c r="O11" s="35"/>
      <c r="P11" s="35"/>
      <c r="Q11" s="35"/>
      <c r="R11" s="35"/>
      <c r="S11" s="35"/>
      <c r="T11" s="36"/>
      <c r="U11" s="37"/>
    </row>
    <row r="12" spans="1:21" s="1" customFormat="1" ht="45" customHeight="1" x14ac:dyDescent="0.25">
      <c r="A12" s="47" t="s">
        <v>44</v>
      </c>
      <c r="B12" s="48" t="s">
        <v>45</v>
      </c>
      <c r="C12" s="49" t="s">
        <v>46</v>
      </c>
      <c r="D12" s="50" t="s">
        <v>47</v>
      </c>
      <c r="E12" s="51">
        <v>216162</v>
      </c>
      <c r="F12" s="51">
        <v>150000</v>
      </c>
      <c r="G12" s="52" t="s">
        <v>48</v>
      </c>
      <c r="H12" s="52" t="s">
        <v>51</v>
      </c>
      <c r="I12" s="52" t="s">
        <v>52</v>
      </c>
      <c r="J12" s="51">
        <v>26800</v>
      </c>
      <c r="K12" s="53">
        <v>20000</v>
      </c>
      <c r="L12" s="25"/>
      <c r="M12" s="25"/>
      <c r="N12" s="25"/>
      <c r="O12" s="25"/>
      <c r="P12" s="25"/>
      <c r="Q12" s="25"/>
      <c r="R12" s="25"/>
      <c r="S12" s="25"/>
      <c r="T12" s="38"/>
      <c r="U12" s="39"/>
    </row>
    <row r="13" spans="1:21" s="1" customFormat="1" ht="45" customHeight="1" x14ac:dyDescent="0.25">
      <c r="A13" s="47" t="s">
        <v>44</v>
      </c>
      <c r="B13" s="48" t="s">
        <v>45</v>
      </c>
      <c r="C13" s="49" t="s">
        <v>46</v>
      </c>
      <c r="D13" s="50" t="s">
        <v>47</v>
      </c>
      <c r="E13" s="51">
        <v>216162</v>
      </c>
      <c r="F13" s="51">
        <v>150000</v>
      </c>
      <c r="G13" s="52" t="s">
        <v>48</v>
      </c>
      <c r="H13" s="52" t="s">
        <v>53</v>
      </c>
      <c r="I13" s="52" t="s">
        <v>54</v>
      </c>
      <c r="J13" s="51">
        <v>1200</v>
      </c>
      <c r="K13" s="53">
        <v>1000</v>
      </c>
      <c r="L13" s="25"/>
      <c r="M13" s="25"/>
      <c r="N13" s="25"/>
      <c r="O13" s="25"/>
      <c r="P13" s="25"/>
      <c r="Q13" s="25"/>
      <c r="R13" s="25"/>
      <c r="S13" s="25"/>
      <c r="T13" s="38"/>
      <c r="U13" s="39"/>
    </row>
    <row r="14" spans="1:21" s="1" customFormat="1" ht="45" customHeight="1" x14ac:dyDescent="0.25">
      <c r="A14" s="47" t="s">
        <v>44</v>
      </c>
      <c r="B14" s="48" t="s">
        <v>45</v>
      </c>
      <c r="C14" s="49" t="s">
        <v>46</v>
      </c>
      <c r="D14" s="52" t="s">
        <v>55</v>
      </c>
      <c r="E14" s="51">
        <v>216162</v>
      </c>
      <c r="F14" s="51">
        <v>150000</v>
      </c>
      <c r="G14" s="52" t="s">
        <v>48</v>
      </c>
      <c r="H14" s="52" t="s">
        <v>56</v>
      </c>
      <c r="I14" s="52" t="s">
        <v>57</v>
      </c>
      <c r="J14" s="51">
        <v>0</v>
      </c>
      <c r="K14" s="53">
        <v>1</v>
      </c>
      <c r="L14" s="25"/>
      <c r="M14" s="25"/>
      <c r="N14" s="25"/>
      <c r="O14" s="25"/>
      <c r="P14" s="25"/>
      <c r="Q14" s="25"/>
      <c r="R14" s="25"/>
      <c r="S14" s="25"/>
      <c r="T14" s="38"/>
      <c r="U14" s="39"/>
    </row>
    <row r="15" spans="1:21" s="1" customFormat="1" ht="45" customHeight="1" x14ac:dyDescent="0.25">
      <c r="A15" s="54" t="s">
        <v>58</v>
      </c>
      <c r="B15" s="48" t="s">
        <v>45</v>
      </c>
      <c r="C15" s="55" t="s">
        <v>59</v>
      </c>
      <c r="D15" s="50" t="s">
        <v>47</v>
      </c>
      <c r="E15" s="51">
        <v>216162</v>
      </c>
      <c r="F15" s="51">
        <v>150000</v>
      </c>
      <c r="G15" s="52" t="s">
        <v>48</v>
      </c>
      <c r="H15" s="52" t="s">
        <v>60</v>
      </c>
      <c r="I15" s="52" t="s">
        <v>61</v>
      </c>
      <c r="J15" s="49">
        <v>220</v>
      </c>
      <c r="K15" s="56">
        <v>140</v>
      </c>
      <c r="L15" s="25"/>
      <c r="M15" s="25"/>
      <c r="N15" s="25"/>
      <c r="O15" s="25"/>
      <c r="P15" s="25"/>
      <c r="Q15" s="25"/>
      <c r="R15" s="25"/>
      <c r="S15" s="25"/>
      <c r="T15" s="38"/>
      <c r="U15" s="39"/>
    </row>
    <row r="16" spans="1:21" ht="15" customHeight="1" x14ac:dyDescent="0.25">
      <c r="A16" s="209" t="s">
        <v>14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4" t="e">
        <f>T11+#REF!+#REF!+#REF!+#REF!+#REF!</f>
        <v>#REF!</v>
      </c>
      <c r="U16" s="33"/>
    </row>
    <row r="17" spans="1:21" ht="13" thickBot="1" x14ac:dyDescent="0.3">
      <c r="A17" s="211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5"/>
      <c r="U17" s="17"/>
    </row>
    <row r="18" spans="1:21" x14ac:dyDescent="0.25">
      <c r="A18" s="10"/>
      <c r="B18" s="8"/>
      <c r="C18" s="11"/>
      <c r="D18" s="8"/>
      <c r="E18" s="11"/>
      <c r="F18" s="8"/>
      <c r="G18" s="11"/>
      <c r="H18" s="8"/>
      <c r="I18" s="11"/>
      <c r="J18" s="11"/>
      <c r="K18" s="8"/>
      <c r="L18" s="11"/>
      <c r="M18" s="8"/>
      <c r="N18" s="5"/>
      <c r="O18" s="5"/>
      <c r="P18" s="5"/>
      <c r="Q18" s="5"/>
      <c r="R18" s="5"/>
      <c r="S18" s="5"/>
      <c r="T18" s="20"/>
      <c r="U18" s="13"/>
    </row>
    <row r="19" spans="1:21" ht="42.75" customHeight="1" x14ac:dyDescent="0.25">
      <c r="A19" s="10"/>
      <c r="B19" s="8"/>
      <c r="C19" s="12"/>
      <c r="D19" s="8"/>
      <c r="E19" s="11"/>
      <c r="F19" s="8"/>
      <c r="G19" s="5"/>
      <c r="H19" s="5"/>
      <c r="I19" s="5"/>
      <c r="J19" s="218" t="s">
        <v>12</v>
      </c>
      <c r="K19" s="218"/>
      <c r="L19" s="218"/>
      <c r="M19" s="12"/>
      <c r="N19" s="12"/>
      <c r="O19" s="218" t="s">
        <v>10</v>
      </c>
      <c r="P19" s="218"/>
      <c r="Q19" s="218"/>
      <c r="R19" s="216"/>
      <c r="S19" s="216"/>
      <c r="T19" s="216"/>
      <c r="U19" s="217"/>
    </row>
    <row r="20" spans="1:21" ht="14" x14ac:dyDescent="0.25">
      <c r="A20" s="10"/>
      <c r="B20" s="8"/>
      <c r="C20" s="12"/>
      <c r="D20" s="8"/>
      <c r="E20" s="11"/>
      <c r="F20" s="8"/>
      <c r="G20" s="5"/>
      <c r="H20" s="5"/>
      <c r="I20" s="5"/>
      <c r="J20" s="11"/>
      <c r="K20" s="8"/>
      <c r="L20" s="11"/>
      <c r="M20" s="8"/>
      <c r="N20" s="8"/>
      <c r="O20" s="12"/>
      <c r="P20" s="11"/>
      <c r="Q20" s="5"/>
      <c r="R20" s="5"/>
      <c r="S20" s="5"/>
      <c r="T20" s="20"/>
      <c r="U20" s="13"/>
    </row>
    <row r="21" spans="1:21" ht="14" x14ac:dyDescent="0.25">
      <c r="A21" s="10"/>
      <c r="B21" s="8"/>
      <c r="C21" s="12"/>
      <c r="D21" s="8"/>
      <c r="E21" s="11"/>
      <c r="F21" s="8"/>
      <c r="G21" s="5"/>
      <c r="H21" s="5"/>
      <c r="I21" s="5"/>
      <c r="J21" s="11"/>
      <c r="K21" s="8"/>
      <c r="L21" s="11"/>
      <c r="M21" s="8"/>
      <c r="N21" s="8"/>
      <c r="O21" s="12"/>
      <c r="P21" s="11"/>
      <c r="Q21" s="11"/>
      <c r="R21" s="11"/>
      <c r="S21" s="11"/>
      <c r="T21" s="20"/>
      <c r="U21" s="14"/>
    </row>
    <row r="22" spans="1:21" x14ac:dyDescent="0.25">
      <c r="A22" s="10"/>
      <c r="B22" s="8"/>
      <c r="C22" s="11"/>
      <c r="D22" s="8"/>
      <c r="E22" s="11"/>
      <c r="F22" s="8"/>
      <c r="G22" s="5"/>
      <c r="H22" s="5"/>
      <c r="I22" s="5"/>
      <c r="J22" s="11"/>
      <c r="K22" s="8"/>
      <c r="L22" s="11"/>
      <c r="M22" s="8"/>
      <c r="N22" s="8"/>
      <c r="O22" s="11"/>
      <c r="P22" s="11"/>
      <c r="Q22" s="11"/>
      <c r="R22" s="11"/>
      <c r="S22" s="11"/>
      <c r="T22" s="20"/>
      <c r="U22" s="14"/>
    </row>
    <row r="23" spans="1:21" ht="14.25" customHeight="1" thickBot="1" x14ac:dyDescent="0.3">
      <c r="A23" s="10"/>
      <c r="B23" s="8"/>
      <c r="C23" s="12"/>
      <c r="D23" s="8"/>
      <c r="E23" s="11"/>
      <c r="F23" s="8"/>
      <c r="G23" s="5"/>
      <c r="H23" s="5"/>
      <c r="I23" s="5"/>
      <c r="J23" s="29"/>
      <c r="K23" s="29"/>
      <c r="L23" s="16"/>
      <c r="M23" s="8"/>
      <c r="N23" s="8"/>
      <c r="O23" s="29"/>
      <c r="P23" s="29"/>
      <c r="Q23" s="11"/>
      <c r="R23" s="11"/>
      <c r="S23" s="11"/>
      <c r="T23" s="20"/>
      <c r="U23" s="14"/>
    </row>
    <row r="24" spans="1:21" ht="25.5" customHeight="1" x14ac:dyDescent="0.25">
      <c r="A24" s="10"/>
      <c r="B24" s="8"/>
      <c r="C24" s="15"/>
      <c r="D24" s="8"/>
      <c r="E24" s="11"/>
      <c r="F24" s="8"/>
      <c r="G24" s="5"/>
      <c r="H24" s="5"/>
      <c r="I24" s="5"/>
      <c r="J24" s="213" t="s">
        <v>38</v>
      </c>
      <c r="K24" s="213"/>
      <c r="L24" s="213"/>
      <c r="M24" s="24"/>
      <c r="N24" s="24"/>
      <c r="O24" s="213" t="s">
        <v>34</v>
      </c>
      <c r="P24" s="213"/>
      <c r="Q24" s="213"/>
      <c r="R24" s="11"/>
      <c r="S24" s="11"/>
      <c r="T24" s="20"/>
      <c r="U24" s="14"/>
    </row>
    <row r="25" spans="1:21" ht="14" x14ac:dyDescent="0.25">
      <c r="A25" s="10"/>
      <c r="B25" s="8"/>
      <c r="C25" s="15"/>
      <c r="D25" s="8"/>
      <c r="E25" s="11"/>
      <c r="F25" s="8"/>
      <c r="G25" s="5"/>
      <c r="H25" s="5"/>
      <c r="I25" s="5"/>
      <c r="J25" s="11" t="s">
        <v>13</v>
      </c>
      <c r="K25" s="8"/>
      <c r="L25" s="23"/>
      <c r="M25" s="24"/>
      <c r="N25" s="24"/>
      <c r="O25" s="11" t="s">
        <v>35</v>
      </c>
      <c r="P25" s="8"/>
      <c r="Q25" s="11"/>
      <c r="R25" s="11"/>
      <c r="S25" s="11"/>
      <c r="T25" s="20"/>
      <c r="U25" s="14"/>
    </row>
    <row r="26" spans="1:21" ht="14" x14ac:dyDescent="0.25">
      <c r="A26" s="10"/>
      <c r="B26" s="8"/>
      <c r="C26" s="11"/>
      <c r="D26" s="8"/>
      <c r="E26" s="11"/>
      <c r="F26" s="8"/>
      <c r="G26" s="11"/>
      <c r="H26" s="8"/>
      <c r="I26" s="11"/>
      <c r="J26" s="11"/>
      <c r="K26" s="8"/>
      <c r="L26" s="12"/>
      <c r="M26" s="8"/>
      <c r="N26" s="11"/>
      <c r="O26" s="11"/>
      <c r="P26" s="11"/>
      <c r="Q26" s="11"/>
      <c r="R26" s="11"/>
      <c r="S26" s="11"/>
      <c r="T26" s="20"/>
      <c r="U26" s="14"/>
    </row>
    <row r="27" spans="1:21" ht="14" x14ac:dyDescent="0.25">
      <c r="A27" s="10"/>
      <c r="B27" s="8"/>
      <c r="C27" s="11"/>
      <c r="D27" s="8"/>
      <c r="E27" s="11"/>
      <c r="F27" s="8"/>
      <c r="G27" s="11"/>
      <c r="H27" s="8"/>
      <c r="I27" s="11"/>
      <c r="J27" s="11"/>
      <c r="K27" s="8"/>
      <c r="L27" s="12"/>
      <c r="M27" s="8"/>
      <c r="N27" s="11"/>
      <c r="O27" s="11"/>
      <c r="P27" s="11"/>
      <c r="Q27" s="11"/>
      <c r="R27" s="11"/>
      <c r="S27" s="11"/>
      <c r="T27" s="20"/>
      <c r="U27" s="14"/>
    </row>
    <row r="28" spans="1:21" ht="31.5" customHeight="1" thickBot="1" x14ac:dyDescent="0.3">
      <c r="A28" s="206" t="s">
        <v>15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8"/>
    </row>
  </sheetData>
  <mergeCells count="26">
    <mergeCell ref="R8:T8"/>
    <mergeCell ref="A8:K8"/>
    <mergeCell ref="A28:U28"/>
    <mergeCell ref="A16:S17"/>
    <mergeCell ref="O24:Q24"/>
    <mergeCell ref="T16:T17"/>
    <mergeCell ref="R19:U19"/>
    <mergeCell ref="O19:Q19"/>
    <mergeCell ref="J19:L19"/>
    <mergeCell ref="J24:L24"/>
    <mergeCell ref="A1:B4"/>
    <mergeCell ref="C1:T1"/>
    <mergeCell ref="C3:T3"/>
    <mergeCell ref="C4:T4"/>
    <mergeCell ref="B9:B10"/>
    <mergeCell ref="C9:C10"/>
    <mergeCell ref="D9:F9"/>
    <mergeCell ref="L6:U6"/>
    <mergeCell ref="A6:K6"/>
    <mergeCell ref="A7:G7"/>
    <mergeCell ref="A9:A10"/>
    <mergeCell ref="G9:G10"/>
    <mergeCell ref="H9:H10"/>
    <mergeCell ref="I9:K9"/>
    <mergeCell ref="L8:N8"/>
    <mergeCell ref="O8:Q8"/>
  </mergeCells>
  <printOptions horizontalCentered="1"/>
  <pageMargins left="0.5" right="1.5" top="0.539370079" bottom="0.23622047244094499" header="0.27559055118110198" footer="0.118110236220472"/>
  <pageSetup paperSize="5" scale="55" firstPageNumber="0" fitToHeight="2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7"/>
  <sheetViews>
    <sheetView topLeftCell="B7" zoomScale="70" zoomScaleNormal="70" workbookViewId="0">
      <selection activeCell="B11" sqref="B11:B34"/>
    </sheetView>
  </sheetViews>
  <sheetFormatPr baseColWidth="10" defaultColWidth="11.453125" defaultRowHeight="12.5" x14ac:dyDescent="0.25"/>
  <cols>
    <col min="1" max="1" width="27" style="6" customWidth="1"/>
    <col min="2" max="2" width="30.54296875" style="6" customWidth="1"/>
    <col min="3" max="3" width="19.453125" style="6" customWidth="1"/>
    <col min="4" max="4" width="40.54296875" style="6" customWidth="1"/>
    <col min="5" max="5" width="12.54296875" style="6" customWidth="1"/>
    <col min="6" max="6" width="15.54296875" style="6" customWidth="1"/>
    <col min="7" max="8" width="35.54296875" style="6" customWidth="1"/>
    <col min="9" max="9" width="40.54296875" style="6" customWidth="1"/>
    <col min="10" max="10" width="12.54296875" style="6" customWidth="1"/>
    <col min="11" max="11" width="15.54296875" style="6" customWidth="1"/>
    <col min="12" max="12" width="21.453125" style="6" customWidth="1"/>
    <col min="13" max="13" width="20.453125" style="6" customWidth="1"/>
    <col min="14" max="14" width="20.453125" style="9" customWidth="1"/>
    <col min="15" max="15" width="38.453125" style="65" customWidth="1"/>
    <col min="16" max="16" width="15.54296875" style="9" customWidth="1"/>
    <col min="17" max="17" width="24.453125" style="9" customWidth="1"/>
    <col min="18" max="18" width="20.453125" style="9" customWidth="1"/>
    <col min="19" max="19" width="17" style="9" customWidth="1"/>
    <col min="20" max="20" width="22.54296875" style="21" customWidth="1"/>
    <col min="21" max="21" width="25.453125" style="6" customWidth="1"/>
    <col min="22" max="16384" width="11.453125" style="2"/>
  </cols>
  <sheetData>
    <row r="1" spans="1:21" ht="22.5" customHeight="1" x14ac:dyDescent="0.25">
      <c r="A1" s="178"/>
      <c r="B1" s="179"/>
      <c r="C1" s="184" t="s">
        <v>5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6"/>
      <c r="U1" s="40" t="s">
        <v>16</v>
      </c>
    </row>
    <row r="2" spans="1:21" ht="25.5" customHeight="1" x14ac:dyDescent="0.25">
      <c r="A2" s="180"/>
      <c r="B2" s="181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3"/>
      <c r="U2" s="41" t="s">
        <v>40</v>
      </c>
    </row>
    <row r="3" spans="1:21" ht="20.25" customHeight="1" x14ac:dyDescent="0.25">
      <c r="A3" s="180"/>
      <c r="B3" s="181"/>
      <c r="C3" s="180" t="s">
        <v>2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1"/>
      <c r="U3" s="41" t="s">
        <v>41</v>
      </c>
    </row>
    <row r="4" spans="1:21" ht="27.75" customHeight="1" thickBot="1" x14ac:dyDescent="0.3">
      <c r="A4" s="182"/>
      <c r="B4" s="183"/>
      <c r="C4" s="182" t="s">
        <v>3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3"/>
      <c r="U4" s="42" t="s">
        <v>6</v>
      </c>
    </row>
    <row r="5" spans="1:21" ht="19.5" customHeight="1" thickBot="1" x14ac:dyDescent="0.3">
      <c r="C5" s="5"/>
      <c r="D5" s="5"/>
      <c r="E5" s="5"/>
      <c r="F5" s="5"/>
      <c r="G5" s="5"/>
      <c r="H5" s="5"/>
      <c r="I5" s="5"/>
      <c r="J5" s="5"/>
      <c r="K5" s="5"/>
      <c r="L5" s="7"/>
      <c r="M5" s="7"/>
      <c r="N5" s="7"/>
      <c r="O5" s="59"/>
      <c r="P5" s="7"/>
      <c r="Q5" s="7"/>
      <c r="R5" s="7"/>
      <c r="S5" s="7"/>
      <c r="T5" s="18"/>
      <c r="U5" s="7"/>
    </row>
    <row r="6" spans="1:21" ht="24" customHeight="1" thickBot="1" x14ac:dyDescent="0.3">
      <c r="A6" s="197" t="s">
        <v>42</v>
      </c>
      <c r="B6" s="198"/>
      <c r="C6" s="198"/>
      <c r="D6" s="198"/>
      <c r="E6" s="198"/>
      <c r="F6" s="198"/>
      <c r="G6" s="198"/>
      <c r="H6" s="198"/>
      <c r="I6" s="198"/>
      <c r="J6" s="198"/>
      <c r="K6" s="199"/>
      <c r="L6" s="194" t="s">
        <v>43</v>
      </c>
      <c r="M6" s="195"/>
      <c r="N6" s="195"/>
      <c r="O6" s="195"/>
      <c r="P6" s="195"/>
      <c r="Q6" s="195"/>
      <c r="R6" s="195"/>
      <c r="S6" s="195"/>
      <c r="T6" s="195"/>
      <c r="U6" s="196"/>
    </row>
    <row r="7" spans="1:21" s="3" customFormat="1" ht="9" customHeight="1" thickBot="1" x14ac:dyDescent="0.3">
      <c r="A7" s="187"/>
      <c r="B7" s="187"/>
      <c r="C7" s="187"/>
      <c r="D7" s="187"/>
      <c r="E7" s="187"/>
      <c r="F7" s="187"/>
      <c r="G7" s="187"/>
      <c r="H7" s="5"/>
      <c r="I7" s="7"/>
      <c r="J7" s="7"/>
      <c r="K7" s="7"/>
      <c r="L7" s="7"/>
      <c r="M7" s="7"/>
      <c r="N7" s="7"/>
      <c r="O7" s="59"/>
      <c r="P7" s="7"/>
      <c r="Q7" s="7"/>
      <c r="R7" s="7"/>
      <c r="S7" s="7"/>
      <c r="T7" s="19"/>
      <c r="U7" s="7"/>
    </row>
    <row r="8" spans="1:21" s="3" customFormat="1" ht="24.75" customHeight="1" thickBot="1" x14ac:dyDescent="0.3">
      <c r="A8" s="203" t="s">
        <v>32</v>
      </c>
      <c r="B8" s="204"/>
      <c r="C8" s="204"/>
      <c r="D8" s="204"/>
      <c r="E8" s="204"/>
      <c r="F8" s="204"/>
      <c r="G8" s="204"/>
      <c r="H8" s="204"/>
      <c r="I8" s="204"/>
      <c r="J8" s="204"/>
      <c r="K8" s="205"/>
      <c r="L8" s="195" t="s">
        <v>17</v>
      </c>
      <c r="M8" s="195"/>
      <c r="N8" s="196"/>
      <c r="O8" s="194" t="s">
        <v>33</v>
      </c>
      <c r="P8" s="195"/>
      <c r="Q8" s="196"/>
      <c r="R8" s="194" t="s">
        <v>18</v>
      </c>
      <c r="S8" s="195"/>
      <c r="T8" s="196"/>
      <c r="U8" s="26" t="s">
        <v>19</v>
      </c>
    </row>
    <row r="9" spans="1:21" s="4" customFormat="1" ht="24" customHeight="1" thickBot="1" x14ac:dyDescent="0.3">
      <c r="A9" s="200" t="s">
        <v>20</v>
      </c>
      <c r="B9" s="189" t="s">
        <v>21</v>
      </c>
      <c r="C9" s="189" t="s">
        <v>22</v>
      </c>
      <c r="D9" s="191" t="s">
        <v>23</v>
      </c>
      <c r="E9" s="192"/>
      <c r="F9" s="193"/>
      <c r="G9" s="189" t="s">
        <v>24</v>
      </c>
      <c r="H9" s="189" t="s">
        <v>25</v>
      </c>
      <c r="I9" s="191" t="s">
        <v>26</v>
      </c>
      <c r="J9" s="192"/>
      <c r="K9" s="202"/>
      <c r="L9" s="44">
        <v>1</v>
      </c>
      <c r="M9" s="22">
        <v>2</v>
      </c>
      <c r="N9" s="22">
        <v>3</v>
      </c>
      <c r="O9" s="60">
        <v>4</v>
      </c>
      <c r="P9" s="22">
        <v>5</v>
      </c>
      <c r="Q9" s="22">
        <v>6</v>
      </c>
      <c r="R9" s="44">
        <v>7</v>
      </c>
      <c r="S9" s="22">
        <v>8</v>
      </c>
      <c r="T9" s="22">
        <v>9</v>
      </c>
      <c r="U9" s="44">
        <v>10</v>
      </c>
    </row>
    <row r="10" spans="1:21" s="1" customFormat="1" ht="65.5" thickBot="1" x14ac:dyDescent="0.3">
      <c r="A10" s="201"/>
      <c r="B10" s="190"/>
      <c r="C10" s="190"/>
      <c r="D10" s="34" t="s">
        <v>27</v>
      </c>
      <c r="E10" s="34" t="s">
        <v>28</v>
      </c>
      <c r="F10" s="34" t="s">
        <v>29</v>
      </c>
      <c r="G10" s="190"/>
      <c r="H10" s="190"/>
      <c r="I10" s="34" t="s">
        <v>27</v>
      </c>
      <c r="J10" s="34" t="s">
        <v>30</v>
      </c>
      <c r="K10" s="46" t="s">
        <v>31</v>
      </c>
      <c r="L10" s="45" t="s">
        <v>4</v>
      </c>
      <c r="M10" s="30" t="s">
        <v>7</v>
      </c>
      <c r="N10" s="30" t="s">
        <v>8</v>
      </c>
      <c r="O10" s="61" t="s">
        <v>39</v>
      </c>
      <c r="P10" s="30" t="s">
        <v>37</v>
      </c>
      <c r="Q10" s="30" t="s">
        <v>36</v>
      </c>
      <c r="R10" s="30" t="s">
        <v>9</v>
      </c>
      <c r="S10" s="30" t="s">
        <v>1</v>
      </c>
      <c r="T10" s="31" t="s">
        <v>11</v>
      </c>
      <c r="U10" s="32" t="s">
        <v>0</v>
      </c>
    </row>
    <row r="11" spans="1:21" s="1" customFormat="1" ht="39" x14ac:dyDescent="0.25">
      <c r="A11" s="225" t="s">
        <v>44</v>
      </c>
      <c r="B11" s="219" t="s">
        <v>45</v>
      </c>
      <c r="C11" s="219" t="s">
        <v>46</v>
      </c>
      <c r="D11" s="219" t="s">
        <v>47</v>
      </c>
      <c r="E11" s="219">
        <v>216162</v>
      </c>
      <c r="F11" s="219">
        <v>150000</v>
      </c>
      <c r="G11" s="219" t="s">
        <v>48</v>
      </c>
      <c r="H11" s="219" t="s">
        <v>49</v>
      </c>
      <c r="I11" s="219" t="s">
        <v>50</v>
      </c>
      <c r="J11" s="219">
        <v>315000</v>
      </c>
      <c r="K11" s="219">
        <v>225000</v>
      </c>
      <c r="L11" s="35"/>
      <c r="M11" s="35" t="s">
        <v>62</v>
      </c>
      <c r="N11" s="35"/>
      <c r="O11" s="62" t="s">
        <v>63</v>
      </c>
      <c r="P11" s="35"/>
      <c r="Q11" s="35"/>
      <c r="R11" s="35"/>
      <c r="S11" s="35"/>
      <c r="T11" s="36"/>
      <c r="U11" s="37"/>
    </row>
    <row r="12" spans="1:21" s="1" customFormat="1" ht="39" x14ac:dyDescent="0.25">
      <c r="A12" s="226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5"/>
      <c r="M12" s="25"/>
      <c r="N12" s="25"/>
      <c r="O12" s="63" t="s">
        <v>64</v>
      </c>
      <c r="P12" s="25"/>
      <c r="Q12" s="25"/>
      <c r="R12" s="25"/>
      <c r="S12" s="25"/>
      <c r="T12" s="38"/>
      <c r="U12" s="39"/>
    </row>
    <row r="13" spans="1:21" s="1" customFormat="1" ht="39" x14ac:dyDescent="0.25">
      <c r="A13" s="226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5"/>
      <c r="M13" s="25"/>
      <c r="N13" s="25"/>
      <c r="O13" s="63" t="s">
        <v>65</v>
      </c>
      <c r="P13" s="25"/>
      <c r="Q13" s="25"/>
      <c r="R13" s="25"/>
      <c r="S13" s="25"/>
      <c r="T13" s="38"/>
      <c r="U13" s="39"/>
    </row>
    <row r="14" spans="1:21" s="1" customFormat="1" ht="26" x14ac:dyDescent="0.25">
      <c r="A14" s="226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5"/>
      <c r="M14" s="25"/>
      <c r="N14" s="25"/>
      <c r="O14" s="63" t="s">
        <v>66</v>
      </c>
      <c r="P14" s="25"/>
      <c r="Q14" s="25"/>
      <c r="R14" s="25"/>
      <c r="S14" s="25"/>
      <c r="T14" s="38"/>
      <c r="U14" s="39"/>
    </row>
    <row r="15" spans="1:21" s="1" customFormat="1" ht="26" x14ac:dyDescent="0.25">
      <c r="A15" s="226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5"/>
      <c r="M15" s="25"/>
      <c r="N15" s="25"/>
      <c r="O15" s="63" t="s">
        <v>67</v>
      </c>
      <c r="P15" s="25"/>
      <c r="Q15" s="25"/>
      <c r="R15" s="25"/>
      <c r="S15" s="25"/>
      <c r="T15" s="38"/>
      <c r="U15" s="39"/>
    </row>
    <row r="16" spans="1:21" s="1" customFormat="1" ht="13" x14ac:dyDescent="0.25">
      <c r="A16" s="226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5"/>
      <c r="M16" s="25"/>
      <c r="N16" s="25"/>
      <c r="O16" s="63" t="s">
        <v>68</v>
      </c>
      <c r="P16" s="25"/>
      <c r="Q16" s="25"/>
      <c r="R16" s="25"/>
      <c r="S16" s="25"/>
      <c r="T16" s="38"/>
      <c r="U16" s="39"/>
    </row>
    <row r="17" spans="1:21" s="1" customFormat="1" ht="39" x14ac:dyDescent="0.25">
      <c r="A17" s="226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5"/>
      <c r="M17" s="25"/>
      <c r="N17" s="25"/>
      <c r="O17" s="63" t="s">
        <v>69</v>
      </c>
      <c r="P17" s="25"/>
      <c r="Q17" s="25"/>
      <c r="R17" s="25"/>
      <c r="S17" s="25"/>
      <c r="T17" s="38"/>
      <c r="U17" s="39"/>
    </row>
    <row r="18" spans="1:21" s="1" customFormat="1" ht="26" x14ac:dyDescent="0.25">
      <c r="A18" s="226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5"/>
      <c r="M18" s="25"/>
      <c r="N18" s="25"/>
      <c r="O18" s="63" t="s">
        <v>70</v>
      </c>
      <c r="P18" s="25"/>
      <c r="Q18" s="25"/>
      <c r="R18" s="25"/>
      <c r="S18" s="25"/>
      <c r="T18" s="38"/>
      <c r="U18" s="39"/>
    </row>
    <row r="19" spans="1:21" s="1" customFormat="1" ht="39" x14ac:dyDescent="0.25">
      <c r="A19" s="226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5"/>
      <c r="M19" s="25"/>
      <c r="N19" s="25"/>
      <c r="O19" s="63" t="s">
        <v>71</v>
      </c>
      <c r="P19" s="25"/>
      <c r="Q19" s="25"/>
      <c r="R19" s="25"/>
      <c r="S19" s="25"/>
      <c r="T19" s="38"/>
      <c r="U19" s="39"/>
    </row>
    <row r="20" spans="1:21" s="1" customFormat="1" ht="26" x14ac:dyDescent="0.25">
      <c r="A20" s="226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5"/>
      <c r="M20" s="25"/>
      <c r="N20" s="25"/>
      <c r="O20" s="63" t="s">
        <v>72</v>
      </c>
      <c r="P20" s="25"/>
      <c r="Q20" s="25"/>
      <c r="R20" s="25"/>
      <c r="S20" s="25"/>
      <c r="T20" s="38"/>
      <c r="U20" s="39"/>
    </row>
    <row r="21" spans="1:21" s="1" customFormat="1" ht="13" x14ac:dyDescent="0.25">
      <c r="A21" s="226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5"/>
      <c r="M21" s="25"/>
      <c r="N21" s="25"/>
      <c r="O21" s="63" t="s">
        <v>73</v>
      </c>
      <c r="P21" s="25"/>
      <c r="Q21" s="25"/>
      <c r="R21" s="25"/>
      <c r="S21" s="25"/>
      <c r="T21" s="38"/>
      <c r="U21" s="39"/>
    </row>
    <row r="22" spans="1:21" s="1" customFormat="1" ht="13" x14ac:dyDescent="0.25">
      <c r="A22" s="226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5"/>
      <c r="M22" s="25"/>
      <c r="N22" s="25"/>
      <c r="O22" s="63" t="s">
        <v>74</v>
      </c>
      <c r="P22" s="25"/>
      <c r="Q22" s="25"/>
      <c r="R22" s="25"/>
      <c r="S22" s="25"/>
      <c r="T22" s="38"/>
      <c r="U22" s="39"/>
    </row>
    <row r="23" spans="1:21" s="1" customFormat="1" ht="13" x14ac:dyDescent="0.25">
      <c r="A23" s="226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5"/>
      <c r="M23" s="25"/>
      <c r="N23" s="25"/>
      <c r="O23" s="63" t="s">
        <v>75</v>
      </c>
      <c r="P23" s="25"/>
      <c r="Q23" s="25"/>
      <c r="R23" s="25"/>
      <c r="S23" s="25"/>
      <c r="T23" s="38"/>
      <c r="U23" s="39"/>
    </row>
    <row r="24" spans="1:21" s="1" customFormat="1" ht="61.5" customHeight="1" x14ac:dyDescent="0.25">
      <c r="A24" s="226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5"/>
      <c r="M24" s="25"/>
      <c r="N24" s="25"/>
      <c r="O24" s="63" t="s">
        <v>76</v>
      </c>
      <c r="P24" s="25"/>
      <c r="Q24" s="25"/>
      <c r="R24" s="25"/>
      <c r="S24" s="25"/>
      <c r="T24" s="38"/>
      <c r="U24" s="39"/>
    </row>
    <row r="25" spans="1:21" s="1" customFormat="1" ht="54" customHeight="1" x14ac:dyDescent="0.25">
      <c r="A25" s="226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5"/>
      <c r="M25" s="25"/>
      <c r="N25" s="25"/>
      <c r="O25" s="63" t="s">
        <v>77</v>
      </c>
      <c r="P25" s="25"/>
      <c r="Q25" s="25"/>
      <c r="R25" s="25"/>
      <c r="S25" s="25"/>
      <c r="T25" s="38"/>
      <c r="U25" s="39"/>
    </row>
    <row r="26" spans="1:21" s="1" customFormat="1" ht="39" x14ac:dyDescent="0.25">
      <c r="A26" s="226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5"/>
      <c r="M26" s="25"/>
      <c r="N26" s="25"/>
      <c r="O26" s="63" t="s">
        <v>78</v>
      </c>
      <c r="P26" s="25"/>
      <c r="Q26" s="25"/>
      <c r="R26" s="25"/>
      <c r="S26" s="25"/>
      <c r="T26" s="38"/>
      <c r="U26" s="39"/>
    </row>
    <row r="27" spans="1:21" s="1" customFormat="1" ht="26" x14ac:dyDescent="0.25">
      <c r="A27" s="226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5"/>
      <c r="M27" s="25"/>
      <c r="N27" s="25"/>
      <c r="O27" s="63" t="s">
        <v>79</v>
      </c>
      <c r="P27" s="25"/>
      <c r="Q27" s="25"/>
      <c r="R27" s="25"/>
      <c r="S27" s="25"/>
      <c r="T27" s="38"/>
      <c r="U27" s="39"/>
    </row>
    <row r="28" spans="1:21" s="1" customFormat="1" ht="59.15" customHeight="1" x14ac:dyDescent="0.25">
      <c r="A28" s="226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5"/>
      <c r="M28" s="25"/>
      <c r="N28" s="25"/>
      <c r="O28" s="63" t="s">
        <v>80</v>
      </c>
      <c r="P28" s="25"/>
      <c r="Q28" s="25"/>
      <c r="R28" s="25"/>
      <c r="S28" s="25"/>
      <c r="T28" s="38"/>
      <c r="U28" s="39"/>
    </row>
    <row r="29" spans="1:21" s="1" customFormat="1" ht="26" x14ac:dyDescent="0.25">
      <c r="A29" s="226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5"/>
      <c r="M29" s="25"/>
      <c r="N29" s="25"/>
      <c r="O29" s="63" t="s">
        <v>81</v>
      </c>
      <c r="P29" s="25"/>
      <c r="Q29" s="25"/>
      <c r="R29" s="25"/>
      <c r="S29" s="25"/>
      <c r="T29" s="38"/>
      <c r="U29" s="39"/>
    </row>
    <row r="30" spans="1:21" s="1" customFormat="1" ht="26" x14ac:dyDescent="0.25">
      <c r="A30" s="226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5"/>
      <c r="M30" s="25"/>
      <c r="N30" s="25"/>
      <c r="O30" s="63" t="s">
        <v>82</v>
      </c>
      <c r="P30" s="25"/>
      <c r="Q30" s="25"/>
      <c r="R30" s="25"/>
      <c r="S30" s="25"/>
      <c r="T30" s="38"/>
      <c r="U30" s="39"/>
    </row>
    <row r="31" spans="1:21" s="1" customFormat="1" ht="26" x14ac:dyDescent="0.25">
      <c r="A31" s="226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5"/>
      <c r="M31" s="25"/>
      <c r="N31" s="25"/>
      <c r="O31" s="63" t="s">
        <v>83</v>
      </c>
      <c r="P31" s="25"/>
      <c r="Q31" s="25"/>
      <c r="R31" s="25"/>
      <c r="S31" s="25"/>
      <c r="T31" s="38"/>
      <c r="U31" s="39"/>
    </row>
    <row r="32" spans="1:21" s="1" customFormat="1" ht="26" x14ac:dyDescent="0.25">
      <c r="A32" s="226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5"/>
      <c r="M32" s="25"/>
      <c r="N32" s="25"/>
      <c r="O32" s="63" t="s">
        <v>84</v>
      </c>
      <c r="P32" s="25"/>
      <c r="Q32" s="25"/>
      <c r="R32" s="25"/>
      <c r="S32" s="25"/>
      <c r="T32" s="38"/>
      <c r="U32" s="39"/>
    </row>
    <row r="33" spans="1:21" s="1" customFormat="1" ht="39" x14ac:dyDescent="0.25">
      <c r="A33" s="226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5"/>
      <c r="M33" s="25"/>
      <c r="N33" s="25"/>
      <c r="O33" s="63" t="s">
        <v>85</v>
      </c>
      <c r="P33" s="25"/>
      <c r="Q33" s="25"/>
      <c r="R33" s="25"/>
      <c r="S33" s="25"/>
      <c r="T33" s="38"/>
      <c r="U33" s="39"/>
    </row>
    <row r="34" spans="1:21" s="1" customFormat="1" ht="52" x14ac:dyDescent="0.25">
      <c r="A34" s="227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5"/>
      <c r="M34" s="25"/>
      <c r="N34" s="25"/>
      <c r="O34" s="63" t="s">
        <v>86</v>
      </c>
      <c r="P34" s="25"/>
      <c r="Q34" s="25"/>
      <c r="R34" s="25"/>
      <c r="S34" s="25"/>
      <c r="T34" s="38"/>
      <c r="U34" s="39"/>
    </row>
    <row r="35" spans="1:21" s="1" customFormat="1" ht="26" x14ac:dyDescent="0.25">
      <c r="A35" s="228" t="s">
        <v>44</v>
      </c>
      <c r="B35" s="229" t="s">
        <v>45</v>
      </c>
      <c r="C35" s="222" t="s">
        <v>46</v>
      </c>
      <c r="D35" s="222" t="s">
        <v>47</v>
      </c>
      <c r="E35" s="222">
        <v>216162</v>
      </c>
      <c r="F35" s="222">
        <v>150000</v>
      </c>
      <c r="G35" s="222" t="s">
        <v>48</v>
      </c>
      <c r="H35" s="222" t="s">
        <v>51</v>
      </c>
      <c r="I35" s="222" t="s">
        <v>52</v>
      </c>
      <c r="J35" s="222">
        <v>26800</v>
      </c>
      <c r="K35" s="222">
        <v>20000</v>
      </c>
      <c r="L35" s="25"/>
      <c r="M35" s="25"/>
      <c r="N35" s="25"/>
      <c r="O35" s="63" t="s">
        <v>87</v>
      </c>
      <c r="P35" s="25"/>
      <c r="Q35" s="25"/>
      <c r="R35" s="25"/>
      <c r="S35" s="25"/>
      <c r="T35" s="38"/>
      <c r="U35" s="39"/>
    </row>
    <row r="36" spans="1:21" s="1" customFormat="1" ht="26" x14ac:dyDescent="0.25">
      <c r="A36" s="226"/>
      <c r="B36" s="230"/>
      <c r="C36" s="223"/>
      <c r="D36" s="223"/>
      <c r="E36" s="223"/>
      <c r="F36" s="223"/>
      <c r="G36" s="223"/>
      <c r="H36" s="223"/>
      <c r="I36" s="223"/>
      <c r="J36" s="223"/>
      <c r="K36" s="223"/>
      <c r="L36" s="25"/>
      <c r="M36" s="25"/>
      <c r="N36" s="25"/>
      <c r="O36" s="63" t="s">
        <v>88</v>
      </c>
      <c r="P36" s="25"/>
      <c r="Q36" s="25"/>
      <c r="R36" s="25"/>
      <c r="S36" s="25"/>
      <c r="T36" s="38"/>
      <c r="U36" s="39"/>
    </row>
    <row r="37" spans="1:21" s="1" customFormat="1" ht="39" x14ac:dyDescent="0.25">
      <c r="A37" s="226"/>
      <c r="B37" s="230"/>
      <c r="C37" s="223"/>
      <c r="D37" s="223"/>
      <c r="E37" s="223"/>
      <c r="F37" s="223"/>
      <c r="G37" s="223"/>
      <c r="H37" s="223"/>
      <c r="I37" s="223"/>
      <c r="J37" s="223"/>
      <c r="K37" s="223"/>
      <c r="L37" s="25"/>
      <c r="M37" s="25"/>
      <c r="N37" s="25"/>
      <c r="O37" s="63" t="s">
        <v>89</v>
      </c>
      <c r="P37" s="25"/>
      <c r="Q37" s="25"/>
      <c r="R37" s="25"/>
      <c r="S37" s="25"/>
      <c r="T37" s="38"/>
      <c r="U37" s="39"/>
    </row>
    <row r="38" spans="1:21" s="1" customFormat="1" ht="26" x14ac:dyDescent="0.25">
      <c r="A38" s="226"/>
      <c r="B38" s="230"/>
      <c r="C38" s="223"/>
      <c r="D38" s="223"/>
      <c r="E38" s="223"/>
      <c r="F38" s="223"/>
      <c r="G38" s="223"/>
      <c r="H38" s="223"/>
      <c r="I38" s="223"/>
      <c r="J38" s="223"/>
      <c r="K38" s="223"/>
      <c r="L38" s="25"/>
      <c r="M38" s="25"/>
      <c r="N38" s="25"/>
      <c r="O38" s="63" t="s">
        <v>90</v>
      </c>
      <c r="P38" s="25"/>
      <c r="Q38" s="25"/>
      <c r="R38" s="25"/>
      <c r="S38" s="25"/>
      <c r="T38" s="38"/>
      <c r="U38" s="39"/>
    </row>
    <row r="39" spans="1:21" s="1" customFormat="1" ht="39" x14ac:dyDescent="0.25">
      <c r="A39" s="226"/>
      <c r="B39" s="230"/>
      <c r="C39" s="223"/>
      <c r="D39" s="223"/>
      <c r="E39" s="223"/>
      <c r="F39" s="223"/>
      <c r="G39" s="223"/>
      <c r="H39" s="223"/>
      <c r="I39" s="223"/>
      <c r="J39" s="223"/>
      <c r="K39" s="223"/>
      <c r="L39" s="25"/>
      <c r="M39" s="25"/>
      <c r="N39" s="25"/>
      <c r="O39" s="63" t="s">
        <v>91</v>
      </c>
      <c r="P39" s="25"/>
      <c r="Q39" s="25"/>
      <c r="R39" s="25"/>
      <c r="S39" s="25"/>
      <c r="T39" s="38"/>
      <c r="U39" s="39"/>
    </row>
    <row r="40" spans="1:21" s="1" customFormat="1" ht="65" x14ac:dyDescent="0.25">
      <c r="A40" s="227"/>
      <c r="B40" s="231"/>
      <c r="C40" s="224"/>
      <c r="D40" s="224"/>
      <c r="E40" s="224"/>
      <c r="F40" s="224"/>
      <c r="G40" s="224"/>
      <c r="H40" s="224"/>
      <c r="I40" s="224"/>
      <c r="J40" s="224"/>
      <c r="K40" s="224"/>
      <c r="L40" s="25"/>
      <c r="M40" s="25"/>
      <c r="N40" s="25"/>
      <c r="O40" s="63" t="s">
        <v>92</v>
      </c>
      <c r="P40" s="25"/>
      <c r="Q40" s="25"/>
      <c r="R40" s="25"/>
      <c r="S40" s="25"/>
      <c r="T40" s="38"/>
      <c r="U40" s="39"/>
    </row>
    <row r="41" spans="1:21" s="1" customFormat="1" ht="45" customHeight="1" x14ac:dyDescent="0.25">
      <c r="A41" s="228" t="s">
        <v>44</v>
      </c>
      <c r="B41" s="229" t="s">
        <v>45</v>
      </c>
      <c r="C41" s="229" t="s">
        <v>46</v>
      </c>
      <c r="D41" s="222" t="s">
        <v>47</v>
      </c>
      <c r="E41" s="222">
        <v>216162</v>
      </c>
      <c r="F41" s="222">
        <v>150000</v>
      </c>
      <c r="G41" s="222" t="s">
        <v>48</v>
      </c>
      <c r="H41" s="222" t="s">
        <v>53</v>
      </c>
      <c r="I41" s="222" t="s">
        <v>54</v>
      </c>
      <c r="J41" s="222">
        <v>1200</v>
      </c>
      <c r="K41" s="222">
        <v>1000</v>
      </c>
      <c r="L41" s="25"/>
      <c r="M41" s="25"/>
      <c r="N41" s="25"/>
      <c r="O41" s="63" t="s">
        <v>93</v>
      </c>
      <c r="P41" s="25"/>
      <c r="Q41" s="25"/>
      <c r="R41" s="25"/>
      <c r="S41" s="25"/>
      <c r="T41" s="38"/>
      <c r="U41" s="39"/>
    </row>
    <row r="42" spans="1:21" s="1" customFormat="1" ht="45" customHeight="1" x14ac:dyDescent="0.25">
      <c r="A42" s="226"/>
      <c r="B42" s="230"/>
      <c r="C42" s="230"/>
      <c r="D42" s="223"/>
      <c r="E42" s="223"/>
      <c r="F42" s="223"/>
      <c r="G42" s="223"/>
      <c r="H42" s="223"/>
      <c r="I42" s="223"/>
      <c r="J42" s="223"/>
      <c r="K42" s="223"/>
      <c r="L42" s="25"/>
      <c r="M42" s="25"/>
      <c r="N42" s="25"/>
      <c r="O42" s="63" t="s">
        <v>94</v>
      </c>
      <c r="P42" s="25"/>
      <c r="Q42" s="25"/>
      <c r="R42" s="25"/>
      <c r="S42" s="25"/>
      <c r="T42" s="38"/>
      <c r="U42" s="39"/>
    </row>
    <row r="43" spans="1:21" s="1" customFormat="1" ht="45" customHeight="1" x14ac:dyDescent="0.25">
      <c r="A43" s="226"/>
      <c r="B43" s="230"/>
      <c r="C43" s="230"/>
      <c r="D43" s="223"/>
      <c r="E43" s="223"/>
      <c r="F43" s="223"/>
      <c r="G43" s="223"/>
      <c r="H43" s="223"/>
      <c r="I43" s="223"/>
      <c r="J43" s="223"/>
      <c r="K43" s="223"/>
      <c r="L43" s="25"/>
      <c r="M43" s="25"/>
      <c r="N43" s="25"/>
      <c r="O43" s="63" t="s">
        <v>95</v>
      </c>
      <c r="P43" s="25"/>
      <c r="Q43" s="25"/>
      <c r="R43" s="25"/>
      <c r="S43" s="25"/>
      <c r="T43" s="38"/>
      <c r="U43" s="39"/>
    </row>
    <row r="44" spans="1:21" s="1" customFormat="1" ht="71.900000000000006" customHeight="1" x14ac:dyDescent="0.25">
      <c r="A44" s="227"/>
      <c r="B44" s="231"/>
      <c r="C44" s="231"/>
      <c r="D44" s="224"/>
      <c r="E44" s="224"/>
      <c r="F44" s="224"/>
      <c r="G44" s="224"/>
      <c r="H44" s="224"/>
      <c r="I44" s="224"/>
      <c r="J44" s="224"/>
      <c r="K44" s="224"/>
      <c r="L44" s="25"/>
      <c r="M44" s="25"/>
      <c r="N44" s="25"/>
      <c r="O44" s="63" t="s">
        <v>96</v>
      </c>
      <c r="P44" s="25"/>
      <c r="Q44" s="25"/>
      <c r="R44" s="25"/>
      <c r="S44" s="25"/>
      <c r="T44" s="38"/>
      <c r="U44" s="39"/>
    </row>
    <row r="45" spans="1:21" s="1" customFormat="1" ht="45" customHeight="1" x14ac:dyDescent="0.25">
      <c r="A45" s="47" t="s">
        <v>44</v>
      </c>
      <c r="B45" s="48" t="s">
        <v>45</v>
      </c>
      <c r="C45" s="49" t="s">
        <v>46</v>
      </c>
      <c r="D45" s="52" t="s">
        <v>55</v>
      </c>
      <c r="E45" s="51">
        <v>216162</v>
      </c>
      <c r="F45" s="51">
        <v>150000</v>
      </c>
      <c r="G45" s="52" t="s">
        <v>48</v>
      </c>
      <c r="H45" s="52" t="s">
        <v>56</v>
      </c>
      <c r="I45" s="52" t="s">
        <v>57</v>
      </c>
      <c r="J45" s="51">
        <v>0</v>
      </c>
      <c r="K45" s="53">
        <v>1</v>
      </c>
      <c r="L45" s="25"/>
      <c r="M45" s="25"/>
      <c r="N45" s="25"/>
      <c r="O45" s="63"/>
      <c r="P45" s="25"/>
      <c r="Q45" s="25"/>
      <c r="R45" s="25"/>
      <c r="S45" s="25"/>
      <c r="T45" s="38"/>
      <c r="U45" s="39"/>
    </row>
    <row r="46" spans="1:21" s="1" customFormat="1" ht="45" customHeight="1" x14ac:dyDescent="0.25">
      <c r="A46" s="232" t="s">
        <v>58</v>
      </c>
      <c r="B46" s="229" t="s">
        <v>45</v>
      </c>
      <c r="C46" s="222" t="s">
        <v>59</v>
      </c>
      <c r="D46" s="222" t="s">
        <v>47</v>
      </c>
      <c r="E46" s="222">
        <v>216162</v>
      </c>
      <c r="F46" s="222">
        <v>150000</v>
      </c>
      <c r="G46" s="222" t="s">
        <v>48</v>
      </c>
      <c r="H46" s="222" t="s">
        <v>60</v>
      </c>
      <c r="I46" s="222" t="s">
        <v>61</v>
      </c>
      <c r="J46" s="222">
        <v>220</v>
      </c>
      <c r="K46" s="222">
        <v>140</v>
      </c>
      <c r="L46" s="57"/>
      <c r="M46" s="57"/>
      <c r="N46" s="57"/>
      <c r="O46" s="64" t="s">
        <v>97</v>
      </c>
      <c r="P46" s="57"/>
      <c r="Q46" s="57"/>
      <c r="R46" s="57"/>
      <c r="S46" s="57"/>
      <c r="T46" s="58"/>
      <c r="U46" s="57"/>
    </row>
    <row r="47" spans="1:21" s="1" customFormat="1" ht="45" customHeight="1" x14ac:dyDescent="0.25">
      <c r="A47" s="233"/>
      <c r="B47" s="230"/>
      <c r="C47" s="223"/>
      <c r="D47" s="223"/>
      <c r="E47" s="223"/>
      <c r="F47" s="223"/>
      <c r="G47" s="223"/>
      <c r="H47" s="223"/>
      <c r="I47" s="223"/>
      <c r="J47" s="223"/>
      <c r="K47" s="223"/>
      <c r="L47" s="57"/>
      <c r="M47" s="57"/>
      <c r="N47" s="57"/>
      <c r="O47" s="64" t="s">
        <v>98</v>
      </c>
      <c r="P47" s="57"/>
      <c r="Q47" s="57"/>
      <c r="R47" s="57"/>
      <c r="S47" s="57"/>
      <c r="T47" s="58"/>
      <c r="U47" s="57"/>
    </row>
    <row r="48" spans="1:21" s="1" customFormat="1" ht="45" customHeight="1" x14ac:dyDescent="0.25">
      <c r="A48" s="233"/>
      <c r="B48" s="230"/>
      <c r="C48" s="223"/>
      <c r="D48" s="223"/>
      <c r="E48" s="223"/>
      <c r="F48" s="223"/>
      <c r="G48" s="223"/>
      <c r="H48" s="223"/>
      <c r="I48" s="223"/>
      <c r="J48" s="223"/>
      <c r="K48" s="223"/>
      <c r="L48" s="57"/>
      <c r="M48" s="57"/>
      <c r="N48" s="57"/>
      <c r="O48" s="64" t="s">
        <v>99</v>
      </c>
      <c r="P48" s="57"/>
      <c r="Q48" s="57"/>
      <c r="R48" s="57"/>
      <c r="S48" s="57"/>
      <c r="T48" s="58"/>
      <c r="U48" s="57"/>
    </row>
    <row r="49" spans="1:21" s="1" customFormat="1" ht="45" customHeight="1" x14ac:dyDescent="0.25">
      <c r="A49" s="233"/>
      <c r="B49" s="230"/>
      <c r="C49" s="223"/>
      <c r="D49" s="223"/>
      <c r="E49" s="223"/>
      <c r="F49" s="223"/>
      <c r="G49" s="223"/>
      <c r="H49" s="223"/>
      <c r="I49" s="223"/>
      <c r="J49" s="223"/>
      <c r="K49" s="223"/>
      <c r="L49" s="57"/>
      <c r="M49" s="57"/>
      <c r="N49" s="57"/>
      <c r="O49" s="64" t="s">
        <v>100</v>
      </c>
      <c r="P49" s="57"/>
      <c r="Q49" s="57"/>
      <c r="R49" s="57"/>
      <c r="S49" s="57"/>
      <c r="T49" s="58"/>
      <c r="U49" s="57"/>
    </row>
    <row r="50" spans="1:21" s="1" customFormat="1" ht="92.9" customHeight="1" x14ac:dyDescent="0.25">
      <c r="A50" s="233"/>
      <c r="B50" s="230"/>
      <c r="C50" s="223"/>
      <c r="D50" s="223"/>
      <c r="E50" s="223"/>
      <c r="F50" s="223"/>
      <c r="G50" s="223"/>
      <c r="H50" s="223"/>
      <c r="I50" s="223"/>
      <c r="J50" s="223"/>
      <c r="K50" s="223"/>
      <c r="L50" s="57"/>
      <c r="M50" s="57"/>
      <c r="N50" s="57"/>
      <c r="O50" s="64" t="s">
        <v>101</v>
      </c>
      <c r="P50" s="57"/>
      <c r="Q50" s="57"/>
      <c r="R50" s="57"/>
      <c r="S50" s="57"/>
      <c r="T50" s="58"/>
      <c r="U50" s="57"/>
    </row>
    <row r="51" spans="1:21" s="1" customFormat="1" ht="59.9" customHeight="1" x14ac:dyDescent="0.25">
      <c r="A51" s="233"/>
      <c r="B51" s="230"/>
      <c r="C51" s="223"/>
      <c r="D51" s="223"/>
      <c r="E51" s="223"/>
      <c r="F51" s="223"/>
      <c r="G51" s="223"/>
      <c r="H51" s="223"/>
      <c r="I51" s="223"/>
      <c r="J51" s="223"/>
      <c r="K51" s="223"/>
      <c r="L51" s="57"/>
      <c r="M51" s="57"/>
      <c r="N51" s="57"/>
      <c r="O51" s="64" t="s">
        <v>102</v>
      </c>
      <c r="P51" s="57"/>
      <c r="Q51" s="57"/>
      <c r="R51" s="57"/>
      <c r="S51" s="57"/>
      <c r="T51" s="58"/>
      <c r="U51" s="57"/>
    </row>
    <row r="52" spans="1:21" s="1" customFormat="1" ht="45" customHeight="1" x14ac:dyDescent="0.25">
      <c r="A52" s="233"/>
      <c r="B52" s="230"/>
      <c r="C52" s="223"/>
      <c r="D52" s="223"/>
      <c r="E52" s="223"/>
      <c r="F52" s="223"/>
      <c r="G52" s="223"/>
      <c r="H52" s="223"/>
      <c r="I52" s="223"/>
      <c r="J52" s="223"/>
      <c r="K52" s="223"/>
      <c r="L52" s="57"/>
      <c r="M52" s="57"/>
      <c r="N52" s="57"/>
      <c r="O52" s="64" t="s">
        <v>103</v>
      </c>
      <c r="P52" s="57"/>
      <c r="Q52" s="57"/>
      <c r="R52" s="57"/>
      <c r="S52" s="57"/>
      <c r="T52" s="58"/>
      <c r="U52" s="57"/>
    </row>
    <row r="53" spans="1:21" s="1" customFormat="1" ht="45" customHeight="1" x14ac:dyDescent="0.25">
      <c r="A53" s="233"/>
      <c r="B53" s="230"/>
      <c r="C53" s="223"/>
      <c r="D53" s="223"/>
      <c r="E53" s="223"/>
      <c r="F53" s="223"/>
      <c r="G53" s="223"/>
      <c r="H53" s="223"/>
      <c r="I53" s="223"/>
      <c r="J53" s="223"/>
      <c r="K53" s="223"/>
      <c r="L53" s="57"/>
      <c r="M53" s="57"/>
      <c r="N53" s="57"/>
      <c r="O53" s="64" t="s">
        <v>104</v>
      </c>
      <c r="P53" s="57"/>
      <c r="Q53" s="57"/>
      <c r="R53" s="57"/>
      <c r="S53" s="57"/>
      <c r="T53" s="58"/>
      <c r="U53" s="57"/>
    </row>
    <row r="54" spans="1:21" s="1" customFormat="1" ht="45" customHeight="1" x14ac:dyDescent="0.25">
      <c r="A54" s="234"/>
      <c r="B54" s="231"/>
      <c r="C54" s="224"/>
      <c r="D54" s="224"/>
      <c r="E54" s="224"/>
      <c r="F54" s="224"/>
      <c r="G54" s="224"/>
      <c r="H54" s="224"/>
      <c r="I54" s="224"/>
      <c r="J54" s="224"/>
      <c r="K54" s="224"/>
      <c r="L54" s="57"/>
      <c r="M54" s="57"/>
      <c r="N54" s="57"/>
      <c r="O54" s="64"/>
      <c r="P54" s="57"/>
      <c r="Q54" s="57"/>
      <c r="R54" s="57"/>
      <c r="S54" s="57"/>
      <c r="T54" s="58"/>
      <c r="U54" s="57"/>
    </row>
    <row r="55" spans="1:21" ht="15" customHeight="1" x14ac:dyDescent="0.25">
      <c r="A55" s="209" t="s">
        <v>14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4" t="e">
        <f>T11+#REF!+#REF!+#REF!+#REF!+#REF!</f>
        <v>#REF!</v>
      </c>
      <c r="U55" s="33"/>
    </row>
    <row r="56" spans="1:21" ht="13" thickBot="1" x14ac:dyDescent="0.3">
      <c r="A56" s="211"/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5"/>
      <c r="U56" s="17"/>
    </row>
    <row r="57" spans="1:21" x14ac:dyDescent="0.25">
      <c r="A57" s="10"/>
      <c r="B57" s="8"/>
      <c r="C57" s="11"/>
      <c r="D57" s="8"/>
      <c r="E57" s="11"/>
      <c r="F57" s="8"/>
      <c r="G57" s="11"/>
      <c r="H57" s="8"/>
      <c r="I57" s="11"/>
      <c r="J57" s="11"/>
      <c r="K57" s="8"/>
      <c r="L57" s="11"/>
      <c r="M57" s="8"/>
      <c r="N57" s="5"/>
      <c r="O57" s="28"/>
      <c r="P57" s="5"/>
      <c r="Q57" s="5"/>
      <c r="R57" s="5"/>
      <c r="S57" s="5"/>
      <c r="T57" s="20"/>
      <c r="U57" s="13"/>
    </row>
    <row r="58" spans="1:21" ht="42.75" customHeight="1" x14ac:dyDescent="0.25">
      <c r="A58" s="10"/>
      <c r="B58" s="8"/>
      <c r="C58" s="12"/>
      <c r="D58" s="8"/>
      <c r="E58" s="11"/>
      <c r="F58" s="8"/>
      <c r="G58" s="5"/>
      <c r="H58" s="5"/>
      <c r="I58" s="5"/>
      <c r="J58" s="218" t="s">
        <v>12</v>
      </c>
      <c r="K58" s="218"/>
      <c r="L58" s="218"/>
      <c r="M58" s="12"/>
      <c r="N58" s="12"/>
      <c r="O58" s="218" t="s">
        <v>10</v>
      </c>
      <c r="P58" s="218"/>
      <c r="Q58" s="218"/>
      <c r="R58" s="216"/>
      <c r="S58" s="216"/>
      <c r="T58" s="216"/>
      <c r="U58" s="217"/>
    </row>
    <row r="59" spans="1:21" ht="14" x14ac:dyDescent="0.25">
      <c r="A59" s="10"/>
      <c r="B59" s="8"/>
      <c r="C59" s="12"/>
      <c r="D59" s="8"/>
      <c r="E59" s="11"/>
      <c r="F59" s="8"/>
      <c r="G59" s="5"/>
      <c r="H59" s="5"/>
      <c r="I59" s="5"/>
      <c r="J59" s="11"/>
      <c r="K59" s="8"/>
      <c r="L59" s="11"/>
      <c r="M59" s="8"/>
      <c r="N59" s="8"/>
      <c r="O59" s="12"/>
      <c r="P59" s="11"/>
      <c r="Q59" s="5"/>
      <c r="R59" s="5"/>
      <c r="S59" s="5"/>
      <c r="T59" s="20"/>
      <c r="U59" s="13"/>
    </row>
    <row r="60" spans="1:21" ht="14" x14ac:dyDescent="0.25">
      <c r="A60" s="10"/>
      <c r="B60" s="8"/>
      <c r="C60" s="12"/>
      <c r="D60" s="8"/>
      <c r="E60" s="11"/>
      <c r="F60" s="8"/>
      <c r="G60" s="5"/>
      <c r="H60" s="5"/>
      <c r="I60" s="5"/>
      <c r="J60" s="11"/>
      <c r="K60" s="8"/>
      <c r="L60" s="11"/>
      <c r="M60" s="8"/>
      <c r="N60" s="8"/>
      <c r="O60" s="12"/>
      <c r="P60" s="11"/>
      <c r="Q60" s="11"/>
      <c r="R60" s="11"/>
      <c r="S60" s="11"/>
      <c r="T60" s="20"/>
      <c r="U60" s="14"/>
    </row>
    <row r="61" spans="1:21" x14ac:dyDescent="0.25">
      <c r="A61" s="10"/>
      <c r="B61" s="8"/>
      <c r="C61" s="11"/>
      <c r="D61" s="8"/>
      <c r="E61" s="11"/>
      <c r="F61" s="8"/>
      <c r="G61" s="5"/>
      <c r="H61" s="5"/>
      <c r="I61" s="5"/>
      <c r="J61" s="11"/>
      <c r="K61" s="8"/>
      <c r="L61" s="11"/>
      <c r="M61" s="8"/>
      <c r="N61" s="8"/>
      <c r="O61" s="11"/>
      <c r="P61" s="11"/>
      <c r="Q61" s="11"/>
      <c r="R61" s="11"/>
      <c r="S61" s="11"/>
      <c r="T61" s="20"/>
      <c r="U61" s="14"/>
    </row>
    <row r="62" spans="1:21" ht="14.25" customHeight="1" thickBot="1" x14ac:dyDescent="0.3">
      <c r="A62" s="10"/>
      <c r="B62" s="8"/>
      <c r="C62" s="12"/>
      <c r="D62" s="8"/>
      <c r="E62" s="11"/>
      <c r="F62" s="8"/>
      <c r="G62" s="5"/>
      <c r="H62" s="5"/>
      <c r="I62" s="5"/>
      <c r="J62" s="29"/>
      <c r="K62" s="29"/>
      <c r="L62" s="16"/>
      <c r="M62" s="8"/>
      <c r="N62" s="8"/>
      <c r="O62" s="29"/>
      <c r="P62" s="29"/>
      <c r="Q62" s="11"/>
      <c r="R62" s="11"/>
      <c r="S62" s="11"/>
      <c r="T62" s="20"/>
      <c r="U62" s="14"/>
    </row>
    <row r="63" spans="1:21" ht="25.5" customHeight="1" x14ac:dyDescent="0.25">
      <c r="A63" s="10"/>
      <c r="B63" s="8"/>
      <c r="C63" s="15"/>
      <c r="D63" s="8"/>
      <c r="E63" s="11"/>
      <c r="F63" s="8"/>
      <c r="G63" s="5"/>
      <c r="H63" s="5"/>
      <c r="I63" s="5"/>
      <c r="J63" s="213" t="s">
        <v>38</v>
      </c>
      <c r="K63" s="213"/>
      <c r="L63" s="213"/>
      <c r="M63" s="24"/>
      <c r="N63" s="24"/>
      <c r="O63" s="213" t="s">
        <v>34</v>
      </c>
      <c r="P63" s="213"/>
      <c r="Q63" s="213"/>
      <c r="R63" s="11"/>
      <c r="S63" s="11"/>
      <c r="T63" s="20"/>
      <c r="U63" s="14"/>
    </row>
    <row r="64" spans="1:21" ht="14" x14ac:dyDescent="0.25">
      <c r="A64" s="10"/>
      <c r="B64" s="8"/>
      <c r="C64" s="15"/>
      <c r="D64" s="8"/>
      <c r="E64" s="11"/>
      <c r="F64" s="8"/>
      <c r="G64" s="5"/>
      <c r="H64" s="5"/>
      <c r="I64" s="5"/>
      <c r="J64" s="11" t="s">
        <v>13</v>
      </c>
      <c r="K64" s="8"/>
      <c r="L64" s="23"/>
      <c r="M64" s="24"/>
      <c r="N64" s="24"/>
      <c r="O64" s="11" t="s">
        <v>35</v>
      </c>
      <c r="P64" s="8"/>
      <c r="Q64" s="11"/>
      <c r="R64" s="11"/>
      <c r="S64" s="11"/>
      <c r="T64" s="20"/>
      <c r="U64" s="14"/>
    </row>
    <row r="65" spans="1:21" ht="14" x14ac:dyDescent="0.25">
      <c r="A65" s="10"/>
      <c r="B65" s="8"/>
      <c r="C65" s="11"/>
      <c r="D65" s="8"/>
      <c r="E65" s="11"/>
      <c r="F65" s="8"/>
      <c r="G65" s="11"/>
      <c r="H65" s="8"/>
      <c r="I65" s="11"/>
      <c r="J65" s="11"/>
      <c r="K65" s="8"/>
      <c r="L65" s="12"/>
      <c r="M65" s="8"/>
      <c r="N65" s="11"/>
      <c r="O65" s="11"/>
      <c r="P65" s="11"/>
      <c r="Q65" s="11"/>
      <c r="R65" s="11"/>
      <c r="S65" s="11"/>
      <c r="T65" s="20"/>
      <c r="U65" s="14"/>
    </row>
    <row r="66" spans="1:21" ht="14" x14ac:dyDescent="0.25">
      <c r="A66" s="10"/>
      <c r="B66" s="8"/>
      <c r="C66" s="11"/>
      <c r="D66" s="8"/>
      <c r="E66" s="11"/>
      <c r="F66" s="8"/>
      <c r="G66" s="11"/>
      <c r="H66" s="8"/>
      <c r="I66" s="11"/>
      <c r="J66" s="11"/>
      <c r="K66" s="8"/>
      <c r="L66" s="12"/>
      <c r="M66" s="8"/>
      <c r="N66" s="11"/>
      <c r="O66" s="11"/>
      <c r="P66" s="11"/>
      <c r="Q66" s="11"/>
      <c r="R66" s="11"/>
      <c r="S66" s="11"/>
      <c r="T66" s="20"/>
      <c r="U66" s="14"/>
    </row>
    <row r="67" spans="1:21" ht="31.5" customHeight="1" thickBot="1" x14ac:dyDescent="0.3">
      <c r="A67" s="206" t="s">
        <v>15</v>
      </c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8"/>
    </row>
  </sheetData>
  <mergeCells count="70">
    <mergeCell ref="A46:A54"/>
    <mergeCell ref="B46:B54"/>
    <mergeCell ref="C46:C54"/>
    <mergeCell ref="D46:D54"/>
    <mergeCell ref="E46:E54"/>
    <mergeCell ref="F41:F44"/>
    <mergeCell ref="G41:G44"/>
    <mergeCell ref="H41:H44"/>
    <mergeCell ref="G35:G40"/>
    <mergeCell ref="H35:H40"/>
    <mergeCell ref="A41:A44"/>
    <mergeCell ref="B41:B44"/>
    <mergeCell ref="C41:C44"/>
    <mergeCell ref="D41:D44"/>
    <mergeCell ref="E41:E44"/>
    <mergeCell ref="G46:G54"/>
    <mergeCell ref="H46:H54"/>
    <mergeCell ref="I46:I54"/>
    <mergeCell ref="J63:L63"/>
    <mergeCell ref="J35:J40"/>
    <mergeCell ref="K35:K40"/>
    <mergeCell ref="I35:I40"/>
    <mergeCell ref="J46:J54"/>
    <mergeCell ref="K46:K54"/>
    <mergeCell ref="I41:I44"/>
    <mergeCell ref="J41:J44"/>
    <mergeCell ref="K41:K44"/>
    <mergeCell ref="O63:Q63"/>
    <mergeCell ref="A67:U67"/>
    <mergeCell ref="A11:A34"/>
    <mergeCell ref="B11:B34"/>
    <mergeCell ref="C11:C34"/>
    <mergeCell ref="D11:D34"/>
    <mergeCell ref="E11:E34"/>
    <mergeCell ref="F11:F34"/>
    <mergeCell ref="G11:G34"/>
    <mergeCell ref="K11:K34"/>
    <mergeCell ref="A35:A40"/>
    <mergeCell ref="B35:B40"/>
    <mergeCell ref="C35:C40"/>
    <mergeCell ref="D35:D40"/>
    <mergeCell ref="E35:E40"/>
    <mergeCell ref="F46:F54"/>
    <mergeCell ref="H9:H10"/>
    <mergeCell ref="I9:K9"/>
    <mergeCell ref="A55:S56"/>
    <mergeCell ref="T55:T56"/>
    <mergeCell ref="J58:L58"/>
    <mergeCell ref="O58:Q58"/>
    <mergeCell ref="R58:U58"/>
    <mergeCell ref="H11:H34"/>
    <mergeCell ref="I11:I34"/>
    <mergeCell ref="J11:J34"/>
    <mergeCell ref="A9:A10"/>
    <mergeCell ref="B9:B10"/>
    <mergeCell ref="C9:C10"/>
    <mergeCell ref="D9:F9"/>
    <mergeCell ref="G9:G10"/>
    <mergeCell ref="F35:F40"/>
    <mergeCell ref="A7:G7"/>
    <mergeCell ref="A8:K8"/>
    <mergeCell ref="L8:N8"/>
    <mergeCell ref="O8:Q8"/>
    <mergeCell ref="R8:T8"/>
    <mergeCell ref="A1:B4"/>
    <mergeCell ref="C1:T1"/>
    <mergeCell ref="C3:T3"/>
    <mergeCell ref="C4:T4"/>
    <mergeCell ref="A6:K6"/>
    <mergeCell ref="L6:U6"/>
  </mergeCells>
  <printOptions horizontalCentered="1"/>
  <pageMargins left="0.23622047244094491" right="0.23622047244094491" top="0.35433070866141736" bottom="0.35433070866141736" header="0" footer="0"/>
  <pageSetup paperSize="5" scale="76" firstPageNumber="0" fitToHeight="2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36"/>
  <sheetViews>
    <sheetView showGridLines="0" tabSelected="1" view="pageBreakPreview" zoomScale="81" zoomScaleNormal="51" zoomScaleSheetLayoutView="81" workbookViewId="0">
      <selection activeCell="F10" sqref="F10:F11"/>
    </sheetView>
  </sheetViews>
  <sheetFormatPr baseColWidth="10" defaultColWidth="11.453125" defaultRowHeight="20" x14ac:dyDescent="0.25"/>
  <cols>
    <col min="1" max="1" width="27" style="6" customWidth="1"/>
    <col min="2" max="2" width="22.81640625" style="6" customWidth="1"/>
    <col min="3" max="3" width="19.453125" style="6" customWidth="1"/>
    <col min="4" max="4" width="22.54296875" style="6" customWidth="1"/>
    <col min="5" max="5" width="17.81640625" style="6" customWidth="1"/>
    <col min="6" max="6" width="20.453125" style="6" customWidth="1"/>
    <col min="7" max="7" width="19.54296875" style="6" customWidth="1"/>
    <col min="8" max="8" width="23.54296875" style="6" customWidth="1"/>
    <col min="9" max="9" width="22.54296875" style="6" customWidth="1"/>
    <col min="10" max="10" width="17.54296875" style="6" customWidth="1"/>
    <col min="11" max="11" width="15.54296875" style="6" customWidth="1"/>
    <col min="12" max="12" width="23.1796875" style="66" customWidth="1"/>
    <col min="13" max="13" width="20.1796875" style="66" customWidth="1"/>
    <col min="14" max="14" width="27.81640625" style="67" customWidth="1"/>
    <col min="15" max="15" width="38.26953125" style="68" customWidth="1"/>
    <col min="16" max="16" width="23" style="67" customWidth="1"/>
    <col min="17" max="17" width="24.453125" style="67" customWidth="1"/>
    <col min="18" max="18" width="24.54296875" style="67" customWidth="1"/>
    <col min="19" max="19" width="26.81640625" style="67" customWidth="1"/>
    <col min="20" max="20" width="31.453125" style="67" customWidth="1"/>
    <col min="21" max="21" width="29.26953125" style="67" customWidth="1"/>
    <col min="22" max="26" width="27.54296875" style="69" customWidth="1"/>
    <col min="27" max="27" width="51.7265625" style="69" customWidth="1"/>
    <col min="28" max="28" width="25.81640625" style="66" customWidth="1"/>
    <col min="29" max="30" width="11.453125" style="2" customWidth="1"/>
    <col min="31" max="16384" width="11.453125" style="2"/>
  </cols>
  <sheetData>
    <row r="1" spans="1:28" s="92" customFormat="1" ht="39.75" customHeight="1" x14ac:dyDescent="0.25">
      <c r="A1" s="276"/>
      <c r="B1" s="277"/>
      <c r="C1" s="235" t="s">
        <v>116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7"/>
      <c r="AB1" s="40" t="s">
        <v>143</v>
      </c>
    </row>
    <row r="2" spans="1:28" s="92" customFormat="1" ht="25.5" customHeight="1" x14ac:dyDescent="0.25">
      <c r="A2" s="278"/>
      <c r="B2" s="279"/>
      <c r="C2" s="70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71"/>
      <c r="AB2" s="41" t="s">
        <v>177</v>
      </c>
    </row>
    <row r="3" spans="1:28" s="92" customFormat="1" ht="20.25" customHeight="1" x14ac:dyDescent="0.25">
      <c r="A3" s="278"/>
      <c r="B3" s="279"/>
      <c r="C3" s="285" t="s">
        <v>2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7"/>
      <c r="AB3" s="41" t="s">
        <v>178</v>
      </c>
    </row>
    <row r="4" spans="1:28" s="92" customFormat="1" ht="27.75" customHeight="1" thickBot="1" x14ac:dyDescent="0.3">
      <c r="A4" s="280"/>
      <c r="B4" s="281"/>
      <c r="C4" s="288" t="s">
        <v>3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90"/>
      <c r="AB4" s="42" t="s">
        <v>6</v>
      </c>
    </row>
    <row r="5" spans="1:28" s="114" customFormat="1" ht="19.5" customHeight="1" thickBot="1" x14ac:dyDescent="0.3">
      <c r="A5" s="282" t="s">
        <v>117</v>
      </c>
      <c r="B5" s="283"/>
      <c r="C5" s="283"/>
      <c r="D5" s="283"/>
      <c r="E5" s="283"/>
      <c r="F5" s="283"/>
      <c r="G5" s="284"/>
      <c r="H5" s="238" t="s">
        <v>155</v>
      </c>
      <c r="I5" s="238"/>
      <c r="J5" s="238"/>
      <c r="K5" s="238"/>
      <c r="L5" s="238"/>
      <c r="M5" s="238"/>
      <c r="N5" s="239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1"/>
    </row>
    <row r="6" spans="1:28" s="114" customFormat="1" ht="43.5" customHeight="1" thickBot="1" x14ac:dyDescent="0.3">
      <c r="A6" s="242" t="s">
        <v>176</v>
      </c>
      <c r="B6" s="243"/>
      <c r="C6" s="243"/>
      <c r="D6" s="243"/>
      <c r="E6" s="243"/>
      <c r="F6" s="243"/>
      <c r="G6" s="243"/>
      <c r="H6" s="243"/>
      <c r="I6" s="243"/>
      <c r="J6" s="243"/>
      <c r="K6" s="135"/>
      <c r="L6" s="270" t="s">
        <v>144</v>
      </c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4"/>
    </row>
    <row r="7" spans="1:28" s="115" customFormat="1" ht="9" customHeight="1" thickBot="1" x14ac:dyDescent="0.3">
      <c r="A7" s="262"/>
      <c r="B7" s="262"/>
      <c r="C7" s="262"/>
      <c r="D7" s="262"/>
      <c r="E7" s="262"/>
      <c r="F7" s="262"/>
      <c r="G7" s="262"/>
      <c r="H7" s="136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8"/>
      <c r="AB7" s="137"/>
    </row>
    <row r="8" spans="1:28" s="93" customFormat="1" ht="30.75" customHeight="1" thickBot="1" x14ac:dyDescent="0.3">
      <c r="A8" s="203" t="s">
        <v>32</v>
      </c>
      <c r="B8" s="204"/>
      <c r="C8" s="204"/>
      <c r="D8" s="204"/>
      <c r="E8" s="204"/>
      <c r="F8" s="204"/>
      <c r="G8" s="204"/>
      <c r="H8" s="204"/>
      <c r="I8" s="204"/>
      <c r="J8" s="204"/>
      <c r="K8" s="205"/>
      <c r="L8" s="263" t="s">
        <v>17</v>
      </c>
      <c r="M8" s="263"/>
      <c r="N8" s="264"/>
      <c r="O8" s="270" t="s">
        <v>33</v>
      </c>
      <c r="P8" s="263"/>
      <c r="Q8" s="264"/>
      <c r="R8" s="270" t="s">
        <v>145</v>
      </c>
      <c r="S8" s="264"/>
      <c r="T8" s="270" t="s">
        <v>118</v>
      </c>
      <c r="U8" s="263"/>
      <c r="V8" s="263"/>
      <c r="W8" s="263"/>
      <c r="X8" s="264"/>
      <c r="Y8" s="270" t="s">
        <v>146</v>
      </c>
      <c r="Z8" s="263"/>
      <c r="AA8" s="139" t="s">
        <v>147</v>
      </c>
      <c r="AB8" s="139" t="s">
        <v>19</v>
      </c>
    </row>
    <row r="9" spans="1:28" s="92" customFormat="1" ht="24" customHeight="1" thickBot="1" x14ac:dyDescent="0.3">
      <c r="A9" s="267" t="s">
        <v>20</v>
      </c>
      <c r="B9" s="267" t="s">
        <v>21</v>
      </c>
      <c r="C9" s="267" t="s">
        <v>22</v>
      </c>
      <c r="D9" s="273" t="s">
        <v>23</v>
      </c>
      <c r="E9" s="274"/>
      <c r="F9" s="275"/>
      <c r="G9" s="267" t="s">
        <v>24</v>
      </c>
      <c r="H9" s="267" t="s">
        <v>25</v>
      </c>
      <c r="I9" s="292" t="s">
        <v>119</v>
      </c>
      <c r="J9" s="293"/>
      <c r="K9" s="294"/>
      <c r="L9" s="140">
        <v>1</v>
      </c>
      <c r="M9" s="140">
        <v>2</v>
      </c>
      <c r="N9" s="140">
        <v>3</v>
      </c>
      <c r="O9" s="140">
        <v>4</v>
      </c>
      <c r="P9" s="140">
        <v>5</v>
      </c>
      <c r="Q9" s="140">
        <v>6</v>
      </c>
      <c r="R9" s="140">
        <v>7</v>
      </c>
      <c r="S9" s="140">
        <v>8</v>
      </c>
      <c r="T9" s="140">
        <v>9</v>
      </c>
      <c r="U9" s="140">
        <v>10</v>
      </c>
      <c r="V9" s="140">
        <v>11</v>
      </c>
      <c r="W9" s="140">
        <v>12</v>
      </c>
      <c r="X9" s="140">
        <v>13</v>
      </c>
      <c r="Y9" s="140">
        <v>14</v>
      </c>
      <c r="Z9" s="140">
        <v>15</v>
      </c>
      <c r="AA9" s="140">
        <v>16</v>
      </c>
      <c r="AB9" s="140">
        <v>17</v>
      </c>
    </row>
    <row r="10" spans="1:28" s="95" customFormat="1" ht="70" customHeight="1" thickBot="1" x14ac:dyDescent="0.3">
      <c r="A10" s="268"/>
      <c r="B10" s="268"/>
      <c r="C10" s="268"/>
      <c r="D10" s="267" t="s">
        <v>27</v>
      </c>
      <c r="E10" s="267" t="s">
        <v>28</v>
      </c>
      <c r="F10" s="267" t="s">
        <v>29</v>
      </c>
      <c r="G10" s="268"/>
      <c r="H10" s="268"/>
      <c r="I10" s="267" t="s">
        <v>27</v>
      </c>
      <c r="J10" s="267" t="s">
        <v>30</v>
      </c>
      <c r="K10" s="267" t="s">
        <v>31</v>
      </c>
      <c r="L10" s="265" t="s">
        <v>4</v>
      </c>
      <c r="M10" s="265" t="s">
        <v>7</v>
      </c>
      <c r="N10" s="265" t="s">
        <v>8</v>
      </c>
      <c r="O10" s="265" t="s">
        <v>39</v>
      </c>
      <c r="P10" s="265" t="s">
        <v>37</v>
      </c>
      <c r="Q10" s="265" t="s">
        <v>36</v>
      </c>
      <c r="R10" s="247" t="s">
        <v>148</v>
      </c>
      <c r="S10" s="141" t="s">
        <v>156</v>
      </c>
      <c r="T10" s="271" t="s">
        <v>9</v>
      </c>
      <c r="U10" s="271" t="s">
        <v>1</v>
      </c>
      <c r="V10" s="271" t="s">
        <v>120</v>
      </c>
      <c r="W10" s="247" t="s">
        <v>149</v>
      </c>
      <c r="X10" s="142" t="s">
        <v>156</v>
      </c>
      <c r="Y10" s="247" t="s">
        <v>150</v>
      </c>
      <c r="Z10" s="247" t="s">
        <v>151</v>
      </c>
      <c r="AA10" s="247" t="s">
        <v>152</v>
      </c>
      <c r="AB10" s="265" t="s">
        <v>0</v>
      </c>
    </row>
    <row r="11" spans="1:28" s="95" customFormat="1" ht="62.15" customHeight="1" thickBot="1" x14ac:dyDescent="0.3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6"/>
      <c r="M11" s="266"/>
      <c r="N11" s="266"/>
      <c r="O11" s="266"/>
      <c r="P11" s="266"/>
      <c r="Q11" s="266"/>
      <c r="R11" s="248"/>
      <c r="S11" s="143" t="s">
        <v>153</v>
      </c>
      <c r="T11" s="272"/>
      <c r="U11" s="272"/>
      <c r="V11" s="272"/>
      <c r="W11" s="248"/>
      <c r="X11" s="144" t="s">
        <v>154</v>
      </c>
      <c r="Y11" s="248"/>
      <c r="Z11" s="248"/>
      <c r="AA11" s="248"/>
      <c r="AB11" s="266"/>
    </row>
    <row r="12" spans="1:28" s="1" customFormat="1" ht="201" customHeight="1" x14ac:dyDescent="0.25">
      <c r="A12" s="301" t="s">
        <v>44</v>
      </c>
      <c r="B12" s="302" t="s">
        <v>121</v>
      </c>
      <c r="C12" s="302" t="s">
        <v>46</v>
      </c>
      <c r="D12" s="304" t="s">
        <v>47</v>
      </c>
      <c r="E12" s="304">
        <v>216162</v>
      </c>
      <c r="F12" s="304">
        <v>150000</v>
      </c>
      <c r="G12" s="304" t="s">
        <v>48</v>
      </c>
      <c r="H12" s="304" t="s">
        <v>49</v>
      </c>
      <c r="I12" s="304" t="s">
        <v>50</v>
      </c>
      <c r="J12" s="304">
        <v>315000</v>
      </c>
      <c r="K12" s="295">
        <v>225000</v>
      </c>
      <c r="L12" s="258">
        <v>2020630010174</v>
      </c>
      <c r="M12" s="254" t="s">
        <v>107</v>
      </c>
      <c r="N12" s="260" t="s">
        <v>122</v>
      </c>
      <c r="O12" s="145" t="s">
        <v>128</v>
      </c>
      <c r="P12" s="146">
        <v>2</v>
      </c>
      <c r="Q12" s="146">
        <v>2</v>
      </c>
      <c r="R12" s="146">
        <v>1</v>
      </c>
      <c r="S12" s="147">
        <f>R12/Q12</f>
        <v>0.5</v>
      </c>
      <c r="T12" s="254" t="s">
        <v>141</v>
      </c>
      <c r="U12" s="254" t="s">
        <v>141</v>
      </c>
      <c r="V12" s="249">
        <v>1468000000</v>
      </c>
      <c r="W12" s="249">
        <v>546239083</v>
      </c>
      <c r="X12" s="251">
        <f>W12/V12</f>
        <v>0.37209746798365123</v>
      </c>
      <c r="Y12" s="148">
        <v>425</v>
      </c>
      <c r="Z12" s="148" t="s">
        <v>169</v>
      </c>
      <c r="AA12" s="149" t="s">
        <v>170</v>
      </c>
      <c r="AB12" s="150" t="s">
        <v>113</v>
      </c>
    </row>
    <row r="13" spans="1:28" s="1" customFormat="1" ht="90.75" customHeight="1" x14ac:dyDescent="0.25">
      <c r="A13" s="297"/>
      <c r="B13" s="303"/>
      <c r="C13" s="303"/>
      <c r="D13" s="305"/>
      <c r="E13" s="305"/>
      <c r="F13" s="305"/>
      <c r="G13" s="305"/>
      <c r="H13" s="305"/>
      <c r="I13" s="305"/>
      <c r="J13" s="305"/>
      <c r="K13" s="296"/>
      <c r="L13" s="259"/>
      <c r="M13" s="255"/>
      <c r="N13" s="261"/>
      <c r="O13" s="151" t="s">
        <v>129</v>
      </c>
      <c r="P13" s="152">
        <v>96</v>
      </c>
      <c r="Q13" s="152">
        <v>100</v>
      </c>
      <c r="R13" s="152">
        <v>100</v>
      </c>
      <c r="S13" s="153">
        <f t="shared" ref="S13:S22" si="0">R13/Q13</f>
        <v>1</v>
      </c>
      <c r="T13" s="255"/>
      <c r="U13" s="255"/>
      <c r="V13" s="250"/>
      <c r="W13" s="250"/>
      <c r="X13" s="252"/>
      <c r="Y13" s="148">
        <v>8495</v>
      </c>
      <c r="Z13" s="154" t="s">
        <v>157</v>
      </c>
      <c r="AA13" s="155" t="s">
        <v>158</v>
      </c>
      <c r="AB13" s="156" t="s">
        <v>113</v>
      </c>
    </row>
    <row r="14" spans="1:28" s="1" customFormat="1" ht="93" customHeight="1" x14ac:dyDescent="0.25">
      <c r="A14" s="297"/>
      <c r="B14" s="303"/>
      <c r="C14" s="303"/>
      <c r="D14" s="305"/>
      <c r="E14" s="305"/>
      <c r="F14" s="305"/>
      <c r="G14" s="305"/>
      <c r="H14" s="305"/>
      <c r="I14" s="305"/>
      <c r="J14" s="305"/>
      <c r="K14" s="296"/>
      <c r="L14" s="259"/>
      <c r="M14" s="255"/>
      <c r="N14" s="261"/>
      <c r="O14" s="151" t="s">
        <v>130</v>
      </c>
      <c r="P14" s="152">
        <v>216</v>
      </c>
      <c r="Q14" s="152">
        <v>250</v>
      </c>
      <c r="R14" s="152">
        <v>208</v>
      </c>
      <c r="S14" s="153">
        <f t="shared" si="0"/>
        <v>0.83199999999999996</v>
      </c>
      <c r="T14" s="255"/>
      <c r="U14" s="255"/>
      <c r="V14" s="250"/>
      <c r="W14" s="250"/>
      <c r="X14" s="252"/>
      <c r="Y14" s="148">
        <v>15246</v>
      </c>
      <c r="Z14" s="148" t="s">
        <v>157</v>
      </c>
      <c r="AA14" s="149" t="s">
        <v>159</v>
      </c>
      <c r="AB14" s="156" t="s">
        <v>113</v>
      </c>
    </row>
    <row r="15" spans="1:28" s="1" customFormat="1" ht="96" customHeight="1" x14ac:dyDescent="0.25">
      <c r="A15" s="297"/>
      <c r="B15" s="303"/>
      <c r="C15" s="303"/>
      <c r="D15" s="305"/>
      <c r="E15" s="305"/>
      <c r="F15" s="305"/>
      <c r="G15" s="305"/>
      <c r="H15" s="305"/>
      <c r="I15" s="305"/>
      <c r="J15" s="305"/>
      <c r="K15" s="296"/>
      <c r="L15" s="259"/>
      <c r="M15" s="255"/>
      <c r="N15" s="261"/>
      <c r="O15" s="151" t="s">
        <v>131</v>
      </c>
      <c r="P15" s="152">
        <v>12</v>
      </c>
      <c r="Q15" s="152">
        <v>12</v>
      </c>
      <c r="R15" s="152">
        <v>6</v>
      </c>
      <c r="S15" s="153">
        <f t="shared" si="0"/>
        <v>0.5</v>
      </c>
      <c r="T15" s="255"/>
      <c r="U15" s="255"/>
      <c r="V15" s="250"/>
      <c r="W15" s="250"/>
      <c r="X15" s="252"/>
      <c r="Y15" s="148">
        <v>1</v>
      </c>
      <c r="Z15" s="148" t="s">
        <v>157</v>
      </c>
      <c r="AA15" s="157" t="s">
        <v>160</v>
      </c>
      <c r="AB15" s="156" t="s">
        <v>113</v>
      </c>
    </row>
    <row r="16" spans="1:28" s="1" customFormat="1" ht="78" customHeight="1" x14ac:dyDescent="0.25">
      <c r="A16" s="297" t="s">
        <v>44</v>
      </c>
      <c r="B16" s="298" t="s">
        <v>45</v>
      </c>
      <c r="C16" s="298" t="s">
        <v>46</v>
      </c>
      <c r="D16" s="299" t="s">
        <v>47</v>
      </c>
      <c r="E16" s="299">
        <v>216162</v>
      </c>
      <c r="F16" s="299">
        <v>150000</v>
      </c>
      <c r="G16" s="299" t="s">
        <v>48</v>
      </c>
      <c r="H16" s="299" t="s">
        <v>51</v>
      </c>
      <c r="I16" s="299" t="s">
        <v>52</v>
      </c>
      <c r="J16" s="299">
        <v>26800</v>
      </c>
      <c r="K16" s="300">
        <v>20000</v>
      </c>
      <c r="L16" s="259">
        <v>2020630010060</v>
      </c>
      <c r="M16" s="255" t="s">
        <v>108</v>
      </c>
      <c r="N16" s="253" t="s">
        <v>112</v>
      </c>
      <c r="O16" s="151" t="s">
        <v>132</v>
      </c>
      <c r="P16" s="158">
        <v>80</v>
      </c>
      <c r="Q16" s="158">
        <v>100</v>
      </c>
      <c r="R16" s="158">
        <v>144</v>
      </c>
      <c r="S16" s="153">
        <v>1</v>
      </c>
      <c r="T16" s="256" t="s">
        <v>142</v>
      </c>
      <c r="U16" s="256" t="s">
        <v>142</v>
      </c>
      <c r="V16" s="250">
        <v>1253376033</v>
      </c>
      <c r="W16" s="250">
        <v>592550000</v>
      </c>
      <c r="X16" s="252">
        <f>W16/V16</f>
        <v>0.47276314880675557</v>
      </c>
      <c r="Y16" s="154">
        <v>4295</v>
      </c>
      <c r="Z16" s="154" t="s">
        <v>157</v>
      </c>
      <c r="AA16" s="155" t="s">
        <v>161</v>
      </c>
      <c r="AB16" s="156" t="s">
        <v>113</v>
      </c>
    </row>
    <row r="17" spans="1:28" s="1" customFormat="1" ht="117.5" customHeight="1" x14ac:dyDescent="0.25">
      <c r="A17" s="297"/>
      <c r="B17" s="298"/>
      <c r="C17" s="298"/>
      <c r="D17" s="299"/>
      <c r="E17" s="299"/>
      <c r="F17" s="299"/>
      <c r="G17" s="299"/>
      <c r="H17" s="299"/>
      <c r="I17" s="299"/>
      <c r="J17" s="299"/>
      <c r="K17" s="300"/>
      <c r="L17" s="259"/>
      <c r="M17" s="255"/>
      <c r="N17" s="253"/>
      <c r="O17" s="151" t="s">
        <v>140</v>
      </c>
      <c r="P17" s="158">
        <v>38</v>
      </c>
      <c r="Q17" s="158">
        <v>50</v>
      </c>
      <c r="R17" s="158">
        <v>42</v>
      </c>
      <c r="S17" s="153">
        <f t="shared" si="0"/>
        <v>0.84</v>
      </c>
      <c r="T17" s="256"/>
      <c r="U17" s="256"/>
      <c r="V17" s="250"/>
      <c r="W17" s="250"/>
      <c r="X17" s="252"/>
      <c r="Y17" s="154">
        <v>7135</v>
      </c>
      <c r="Z17" s="154" t="s">
        <v>157</v>
      </c>
      <c r="AA17" s="155" t="s">
        <v>162</v>
      </c>
      <c r="AB17" s="156" t="s">
        <v>113</v>
      </c>
    </row>
    <row r="18" spans="1:28" s="1" customFormat="1" ht="79.5" customHeight="1" x14ac:dyDescent="0.25">
      <c r="A18" s="297"/>
      <c r="B18" s="298"/>
      <c r="C18" s="298"/>
      <c r="D18" s="299"/>
      <c r="E18" s="299"/>
      <c r="F18" s="299"/>
      <c r="G18" s="299"/>
      <c r="H18" s="299"/>
      <c r="I18" s="299"/>
      <c r="J18" s="299"/>
      <c r="K18" s="300"/>
      <c r="L18" s="259"/>
      <c r="M18" s="255"/>
      <c r="N18" s="253"/>
      <c r="O18" s="151" t="s">
        <v>179</v>
      </c>
      <c r="P18" s="158">
        <v>1</v>
      </c>
      <c r="Q18" s="158">
        <v>1</v>
      </c>
      <c r="R18" s="158">
        <v>0</v>
      </c>
      <c r="S18" s="153">
        <f t="shared" si="0"/>
        <v>0</v>
      </c>
      <c r="T18" s="256"/>
      <c r="U18" s="256"/>
      <c r="V18" s="250"/>
      <c r="W18" s="250"/>
      <c r="X18" s="252"/>
      <c r="Y18" s="148">
        <v>5231</v>
      </c>
      <c r="Z18" s="148" t="s">
        <v>157</v>
      </c>
      <c r="AA18" s="155" t="s">
        <v>163</v>
      </c>
      <c r="AB18" s="156" t="s">
        <v>113</v>
      </c>
    </row>
    <row r="19" spans="1:28" s="1" customFormat="1" ht="102.5" customHeight="1" x14ac:dyDescent="0.25">
      <c r="A19" s="311" t="s">
        <v>44</v>
      </c>
      <c r="B19" s="309" t="s">
        <v>45</v>
      </c>
      <c r="C19" s="309" t="s">
        <v>46</v>
      </c>
      <c r="D19" s="306" t="s">
        <v>47</v>
      </c>
      <c r="E19" s="306">
        <v>216162</v>
      </c>
      <c r="F19" s="306">
        <v>150000</v>
      </c>
      <c r="G19" s="306" t="s">
        <v>48</v>
      </c>
      <c r="H19" s="306" t="s">
        <v>53</v>
      </c>
      <c r="I19" s="306" t="s">
        <v>54</v>
      </c>
      <c r="J19" s="306">
        <v>1200</v>
      </c>
      <c r="K19" s="313">
        <v>1000</v>
      </c>
      <c r="L19" s="259">
        <v>2020630010061</v>
      </c>
      <c r="M19" s="255" t="s">
        <v>109</v>
      </c>
      <c r="N19" s="253" t="s">
        <v>123</v>
      </c>
      <c r="O19" s="159" t="s">
        <v>134</v>
      </c>
      <c r="P19" s="158">
        <v>100</v>
      </c>
      <c r="Q19" s="158">
        <v>150</v>
      </c>
      <c r="R19" s="158">
        <v>86</v>
      </c>
      <c r="S19" s="153">
        <f t="shared" si="0"/>
        <v>0.57333333333333336</v>
      </c>
      <c r="T19" s="256" t="s">
        <v>139</v>
      </c>
      <c r="U19" s="256" t="s">
        <v>139</v>
      </c>
      <c r="V19" s="250">
        <v>230000000</v>
      </c>
      <c r="W19" s="250">
        <v>37100000</v>
      </c>
      <c r="X19" s="252">
        <f>W19/V19</f>
        <v>0.16130434782608696</v>
      </c>
      <c r="Y19" s="148">
        <v>26</v>
      </c>
      <c r="Z19" s="148" t="s">
        <v>157</v>
      </c>
      <c r="AA19" s="155" t="s">
        <v>164</v>
      </c>
      <c r="AB19" s="156" t="s">
        <v>113</v>
      </c>
    </row>
    <row r="20" spans="1:28" s="1" customFormat="1" ht="91.4" customHeight="1" x14ac:dyDescent="0.25">
      <c r="A20" s="312"/>
      <c r="B20" s="310"/>
      <c r="C20" s="310"/>
      <c r="D20" s="307"/>
      <c r="E20" s="307"/>
      <c r="F20" s="307"/>
      <c r="G20" s="307"/>
      <c r="H20" s="307"/>
      <c r="I20" s="307"/>
      <c r="J20" s="307"/>
      <c r="K20" s="314"/>
      <c r="L20" s="259"/>
      <c r="M20" s="255"/>
      <c r="N20" s="253"/>
      <c r="O20" s="159" t="s">
        <v>135</v>
      </c>
      <c r="P20" s="158">
        <v>60</v>
      </c>
      <c r="Q20" s="158">
        <v>70</v>
      </c>
      <c r="R20" s="158">
        <v>88</v>
      </c>
      <c r="S20" s="153">
        <v>1</v>
      </c>
      <c r="T20" s="256"/>
      <c r="U20" s="256"/>
      <c r="V20" s="250"/>
      <c r="W20" s="250"/>
      <c r="X20" s="252"/>
      <c r="Y20" s="148">
        <v>88</v>
      </c>
      <c r="Z20" s="148" t="s">
        <v>157</v>
      </c>
      <c r="AA20" s="155" t="s">
        <v>165</v>
      </c>
      <c r="AB20" s="156" t="s">
        <v>113</v>
      </c>
    </row>
    <row r="21" spans="1:28" s="1" customFormat="1" ht="127.5" customHeight="1" x14ac:dyDescent="0.25">
      <c r="A21" s="308" t="s">
        <v>58</v>
      </c>
      <c r="B21" s="298" t="s">
        <v>45</v>
      </c>
      <c r="C21" s="298" t="s">
        <v>59</v>
      </c>
      <c r="D21" s="299" t="s">
        <v>47</v>
      </c>
      <c r="E21" s="299">
        <v>216162</v>
      </c>
      <c r="F21" s="299">
        <v>150000</v>
      </c>
      <c r="G21" s="299" t="s">
        <v>48</v>
      </c>
      <c r="H21" s="299" t="s">
        <v>60</v>
      </c>
      <c r="I21" s="299" t="s">
        <v>61</v>
      </c>
      <c r="J21" s="299">
        <v>220</v>
      </c>
      <c r="K21" s="300">
        <v>140</v>
      </c>
      <c r="L21" s="259">
        <v>2020630010177</v>
      </c>
      <c r="M21" s="255" t="s">
        <v>110</v>
      </c>
      <c r="N21" s="253" t="s">
        <v>124</v>
      </c>
      <c r="O21" s="160" t="s">
        <v>105</v>
      </c>
      <c r="P21" s="161">
        <v>75</v>
      </c>
      <c r="Q21" s="161">
        <v>120</v>
      </c>
      <c r="R21" s="161">
        <v>60</v>
      </c>
      <c r="S21" s="153">
        <f t="shared" si="0"/>
        <v>0.5</v>
      </c>
      <c r="T21" s="257" t="s">
        <v>138</v>
      </c>
      <c r="U21" s="257" t="s">
        <v>138</v>
      </c>
      <c r="V21" s="250">
        <v>1070224548</v>
      </c>
      <c r="W21" s="250">
        <v>408958731</v>
      </c>
      <c r="X21" s="252">
        <f>W21/V21</f>
        <v>0.3821242296901603</v>
      </c>
      <c r="Y21" s="148">
        <v>101666</v>
      </c>
      <c r="Z21" s="148" t="s">
        <v>157</v>
      </c>
      <c r="AA21" s="155" t="s">
        <v>167</v>
      </c>
      <c r="AB21" s="156" t="s">
        <v>113</v>
      </c>
    </row>
    <row r="22" spans="1:28" s="1" customFormat="1" ht="90" customHeight="1" x14ac:dyDescent="0.25">
      <c r="A22" s="308"/>
      <c r="B22" s="298"/>
      <c r="C22" s="298"/>
      <c r="D22" s="299"/>
      <c r="E22" s="299"/>
      <c r="F22" s="299"/>
      <c r="G22" s="299"/>
      <c r="H22" s="299"/>
      <c r="I22" s="299"/>
      <c r="J22" s="299"/>
      <c r="K22" s="300"/>
      <c r="L22" s="259"/>
      <c r="M22" s="255"/>
      <c r="N22" s="253"/>
      <c r="O22" s="160" t="s">
        <v>106</v>
      </c>
      <c r="P22" s="161">
        <v>45</v>
      </c>
      <c r="Q22" s="161">
        <v>60</v>
      </c>
      <c r="R22" s="161">
        <v>30</v>
      </c>
      <c r="S22" s="153">
        <f t="shared" si="0"/>
        <v>0.5</v>
      </c>
      <c r="T22" s="257"/>
      <c r="U22" s="257"/>
      <c r="V22" s="250"/>
      <c r="W22" s="250"/>
      <c r="X22" s="252"/>
      <c r="Y22" s="148">
        <v>209136</v>
      </c>
      <c r="Z22" s="148" t="s">
        <v>157</v>
      </c>
      <c r="AA22" s="155" t="s">
        <v>168</v>
      </c>
      <c r="AB22" s="156" t="s">
        <v>113</v>
      </c>
    </row>
    <row r="23" spans="1:28" s="1" customFormat="1" ht="112" customHeight="1" thickBot="1" x14ac:dyDescent="0.3">
      <c r="A23" s="100" t="s">
        <v>44</v>
      </c>
      <c r="B23" s="101" t="s">
        <v>45</v>
      </c>
      <c r="C23" s="89" t="s">
        <v>46</v>
      </c>
      <c r="D23" s="162" t="s">
        <v>55</v>
      </c>
      <c r="E23" s="163">
        <v>216162</v>
      </c>
      <c r="F23" s="163">
        <v>150000</v>
      </c>
      <c r="G23" s="162" t="s">
        <v>48</v>
      </c>
      <c r="H23" s="162" t="s">
        <v>56</v>
      </c>
      <c r="I23" s="162" t="s">
        <v>57</v>
      </c>
      <c r="J23" s="163">
        <v>0</v>
      </c>
      <c r="K23" s="164">
        <v>1</v>
      </c>
      <c r="L23" s="165">
        <v>2020630010063</v>
      </c>
      <c r="M23" s="166" t="s">
        <v>111</v>
      </c>
      <c r="N23" s="167" t="s">
        <v>125</v>
      </c>
      <c r="O23" s="168" t="s">
        <v>126</v>
      </c>
      <c r="P23" s="166" t="s">
        <v>127</v>
      </c>
      <c r="Q23" s="166">
        <v>0</v>
      </c>
      <c r="R23" s="166">
        <v>0</v>
      </c>
      <c r="S23" s="169">
        <v>0</v>
      </c>
      <c r="T23" s="167" t="s">
        <v>137</v>
      </c>
      <c r="U23" s="167" t="s">
        <v>137</v>
      </c>
      <c r="V23" s="170">
        <v>30000000</v>
      </c>
      <c r="W23" s="170">
        <v>10000000</v>
      </c>
      <c r="X23" s="171">
        <f>W23/V23</f>
        <v>0.33333333333333331</v>
      </c>
      <c r="Y23" s="148">
        <v>0</v>
      </c>
      <c r="Z23" s="148" t="s">
        <v>157</v>
      </c>
      <c r="AA23" s="157" t="s">
        <v>166</v>
      </c>
      <c r="AB23" s="172" t="s">
        <v>113</v>
      </c>
    </row>
    <row r="24" spans="1:28" ht="14.5" thickBot="1" x14ac:dyDescent="0.3">
      <c r="A24" s="102" t="s">
        <v>14</v>
      </c>
      <c r="B24" s="103"/>
      <c r="C24" s="103"/>
      <c r="D24" s="173"/>
      <c r="E24" s="173"/>
      <c r="F24" s="173"/>
      <c r="G24" s="173"/>
      <c r="H24" s="173"/>
      <c r="I24" s="173"/>
      <c r="J24" s="173"/>
      <c r="K24" s="173"/>
      <c r="L24" s="174"/>
      <c r="M24" s="174"/>
      <c r="N24" s="174"/>
      <c r="O24" s="174"/>
      <c r="P24" s="174"/>
      <c r="Q24" s="174"/>
      <c r="R24" s="174"/>
      <c r="S24" s="175"/>
      <c r="T24" s="174"/>
      <c r="U24" s="174"/>
      <c r="V24" s="176">
        <f>SUM(V12:V23)</f>
        <v>4051600581</v>
      </c>
      <c r="W24" s="176">
        <f>SUM(W12:W23)</f>
        <v>1594847814</v>
      </c>
      <c r="X24" s="177">
        <f>W24/V24</f>
        <v>0.39363401749892285</v>
      </c>
      <c r="Y24" s="244"/>
      <c r="Z24" s="245"/>
      <c r="AA24" s="245"/>
      <c r="AB24" s="246"/>
    </row>
    <row r="25" spans="1:28" ht="13" hidden="1" x14ac:dyDescent="0.25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104">
        <v>0</v>
      </c>
      <c r="T25" s="85"/>
      <c r="U25" s="85"/>
      <c r="V25" s="96"/>
      <c r="W25" s="96"/>
      <c r="X25" s="104">
        <v>0</v>
      </c>
      <c r="Y25" s="96"/>
      <c r="Z25" s="96"/>
      <c r="AA25" s="96"/>
      <c r="AB25" s="80"/>
    </row>
    <row r="26" spans="1:28" ht="13" hidden="1" x14ac:dyDescent="0.25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104">
        <v>1</v>
      </c>
      <c r="T26" s="85"/>
      <c r="U26" s="85"/>
      <c r="V26" s="96"/>
      <c r="W26" s="96"/>
      <c r="X26" s="104">
        <v>1</v>
      </c>
      <c r="Y26" s="96"/>
      <c r="Z26" s="96"/>
      <c r="AA26" s="96"/>
      <c r="AB26" s="80"/>
    </row>
    <row r="27" spans="1:28" s="109" customFormat="1" ht="13" x14ac:dyDescent="0.25">
      <c r="A27" s="10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07"/>
      <c r="T27" s="116"/>
      <c r="U27" s="116"/>
      <c r="V27" s="106"/>
      <c r="W27" s="106"/>
      <c r="X27" s="107"/>
      <c r="Y27" s="106"/>
      <c r="Z27" s="106"/>
      <c r="AA27" s="106"/>
      <c r="AB27" s="108"/>
    </row>
    <row r="28" spans="1:28" ht="14.15" customHeight="1" x14ac:dyDescent="0.25">
      <c r="A28" s="70"/>
      <c r="B28" s="90"/>
      <c r="C28" s="12"/>
      <c r="D28" s="90"/>
      <c r="E28" s="73"/>
      <c r="F28" s="90"/>
      <c r="G28" s="90"/>
      <c r="H28" s="90"/>
      <c r="I28" s="90"/>
      <c r="J28" s="88"/>
      <c r="K28" s="88"/>
      <c r="L28" s="117"/>
      <c r="M28" s="12"/>
      <c r="N28" s="12"/>
      <c r="O28" s="218" t="s">
        <v>12</v>
      </c>
      <c r="P28" s="218"/>
      <c r="Q28" s="218"/>
      <c r="R28" s="87"/>
      <c r="S28" s="87"/>
      <c r="T28" s="291"/>
      <c r="U28" s="291"/>
      <c r="V28" s="291"/>
      <c r="W28" s="291"/>
      <c r="X28" s="291"/>
      <c r="Y28" s="291"/>
      <c r="Z28" s="291"/>
      <c r="AA28" s="291"/>
      <c r="AB28" s="279"/>
    </row>
    <row r="29" spans="1:28" ht="14" x14ac:dyDescent="0.25">
      <c r="A29" s="70"/>
      <c r="B29" s="90"/>
      <c r="C29" s="12"/>
      <c r="D29" s="90"/>
      <c r="E29" s="73"/>
      <c r="F29" s="90"/>
      <c r="G29" s="90"/>
      <c r="H29" s="90"/>
      <c r="I29" s="90"/>
      <c r="J29" s="73"/>
      <c r="K29" s="90"/>
      <c r="L29" s="73"/>
      <c r="M29" s="90"/>
      <c r="N29" s="90"/>
      <c r="O29" s="12"/>
      <c r="P29" s="90"/>
      <c r="Q29" s="90"/>
      <c r="R29" s="90"/>
      <c r="S29" s="90"/>
      <c r="T29" s="90"/>
      <c r="U29" s="90"/>
      <c r="V29" s="74"/>
      <c r="W29" s="74"/>
      <c r="X29" s="74"/>
      <c r="Y29" s="74"/>
      <c r="Z29" s="74"/>
      <c r="AA29" s="74"/>
      <c r="AB29" s="91"/>
    </row>
    <row r="30" spans="1:28" ht="14" x14ac:dyDescent="0.25">
      <c r="A30" s="70"/>
      <c r="B30" s="90"/>
      <c r="C30" s="12"/>
      <c r="D30" s="90"/>
      <c r="E30" s="73"/>
      <c r="F30" s="90"/>
      <c r="G30" s="90"/>
      <c r="H30" s="90"/>
      <c r="I30" s="90"/>
      <c r="J30" s="73"/>
      <c r="K30" s="90"/>
      <c r="L30" s="73"/>
      <c r="M30" s="90"/>
      <c r="N30" s="90"/>
      <c r="O30" s="12"/>
      <c r="P30" s="90"/>
      <c r="Q30" s="90"/>
      <c r="R30" s="90"/>
      <c r="S30" s="90"/>
      <c r="T30" s="73"/>
      <c r="U30" s="73"/>
      <c r="V30" s="74"/>
      <c r="W30" s="74"/>
      <c r="X30" s="74"/>
      <c r="Y30" s="74"/>
      <c r="Z30" s="74"/>
      <c r="AA30" s="74"/>
      <c r="AB30" s="71"/>
    </row>
    <row r="31" spans="1:28" ht="12.5" x14ac:dyDescent="0.25">
      <c r="A31" s="70"/>
      <c r="B31" s="90"/>
      <c r="C31" s="73"/>
      <c r="D31" s="90"/>
      <c r="E31" s="73"/>
      <c r="F31" s="90"/>
      <c r="G31" s="90"/>
      <c r="H31" s="90"/>
      <c r="I31" s="90"/>
      <c r="J31" s="73"/>
      <c r="K31" s="90"/>
      <c r="L31" s="73"/>
      <c r="M31" s="90"/>
      <c r="N31" s="90"/>
      <c r="O31" s="73"/>
      <c r="P31" s="90"/>
      <c r="Q31" s="90"/>
      <c r="R31" s="90"/>
      <c r="S31" s="90"/>
      <c r="T31" s="73"/>
      <c r="U31" s="73"/>
      <c r="V31" s="74"/>
      <c r="W31" s="74"/>
      <c r="X31" s="74"/>
      <c r="Y31" s="74"/>
      <c r="Z31" s="74"/>
      <c r="AA31" s="74"/>
      <c r="AB31" s="71"/>
    </row>
    <row r="32" spans="1:28" ht="20.5" thickBot="1" x14ac:dyDescent="0.3">
      <c r="A32" s="70"/>
      <c r="B32" s="90"/>
      <c r="C32" s="12"/>
      <c r="D32" s="90"/>
      <c r="E32" s="73"/>
      <c r="F32" s="90"/>
      <c r="G32" s="90"/>
      <c r="H32" s="90"/>
      <c r="I32" s="90"/>
      <c r="J32" s="29"/>
      <c r="K32" s="29"/>
      <c r="L32" s="72"/>
      <c r="M32" s="90"/>
      <c r="N32" s="90"/>
      <c r="O32" s="83"/>
      <c r="P32" s="118"/>
      <c r="Q32" s="90"/>
      <c r="R32" s="90"/>
      <c r="S32" s="90"/>
      <c r="T32" s="73"/>
      <c r="U32" s="73"/>
      <c r="V32" s="74"/>
      <c r="W32" s="74"/>
      <c r="X32" s="74"/>
      <c r="Y32" s="74"/>
      <c r="Z32" s="74"/>
      <c r="AA32" s="74"/>
      <c r="AB32" s="71"/>
    </row>
    <row r="33" spans="1:28" ht="14" x14ac:dyDescent="0.25">
      <c r="A33" s="70"/>
      <c r="B33" s="90"/>
      <c r="C33" s="15"/>
      <c r="D33" s="90"/>
      <c r="E33" s="73"/>
      <c r="F33" s="90"/>
      <c r="G33" s="90"/>
      <c r="H33" s="90"/>
      <c r="I33" s="90"/>
      <c r="J33" s="213" t="s">
        <v>114</v>
      </c>
      <c r="K33" s="213"/>
      <c r="L33" s="213"/>
      <c r="M33" s="24"/>
      <c r="N33" s="24"/>
      <c r="O33" s="213" t="s">
        <v>136</v>
      </c>
      <c r="P33" s="213"/>
      <c r="Q33" s="213"/>
      <c r="R33" s="86"/>
      <c r="S33" s="86"/>
      <c r="T33" s="73"/>
      <c r="U33" s="73"/>
      <c r="V33" s="74"/>
      <c r="W33" s="74"/>
      <c r="X33" s="74"/>
      <c r="Y33" s="74"/>
      <c r="Z33" s="74"/>
      <c r="AA33" s="74"/>
      <c r="AB33" s="71"/>
    </row>
    <row r="34" spans="1:28" ht="14" x14ac:dyDescent="0.25">
      <c r="A34" s="70"/>
      <c r="B34" s="90"/>
      <c r="C34" s="15"/>
      <c r="D34" s="90"/>
      <c r="E34" s="73"/>
      <c r="F34" s="90"/>
      <c r="G34" s="90"/>
      <c r="H34" s="90"/>
      <c r="I34" s="90"/>
      <c r="J34" s="73" t="s">
        <v>13</v>
      </c>
      <c r="K34" s="90"/>
      <c r="L34" s="23"/>
      <c r="M34" s="24"/>
      <c r="N34" s="24"/>
      <c r="O34" s="73" t="s">
        <v>115</v>
      </c>
      <c r="P34" s="90"/>
      <c r="Q34" s="90"/>
      <c r="R34" s="90"/>
      <c r="S34" s="90"/>
      <c r="T34" s="73"/>
      <c r="U34" s="73"/>
      <c r="V34" s="74"/>
      <c r="W34" s="74"/>
      <c r="X34" s="74"/>
      <c r="Y34" s="74"/>
      <c r="Z34" s="74"/>
      <c r="AA34" s="74"/>
      <c r="AB34" s="71"/>
    </row>
    <row r="35" spans="1:28" ht="14" x14ac:dyDescent="0.25">
      <c r="A35" s="70"/>
      <c r="B35" s="90"/>
      <c r="C35" s="73"/>
      <c r="D35" s="90"/>
      <c r="E35" s="73"/>
      <c r="F35" s="90"/>
      <c r="G35" s="73"/>
      <c r="H35" s="90"/>
      <c r="I35" s="73"/>
      <c r="J35" s="73"/>
      <c r="K35" s="90"/>
      <c r="L35" s="12"/>
      <c r="M35" s="90"/>
      <c r="N35" s="73"/>
      <c r="O35" s="73"/>
      <c r="P35" s="90"/>
      <c r="Q35" s="90"/>
      <c r="R35" s="90"/>
      <c r="S35" s="90"/>
      <c r="T35" s="73"/>
      <c r="U35" s="73"/>
      <c r="V35" s="74"/>
      <c r="W35" s="74"/>
      <c r="X35" s="74"/>
      <c r="Y35" s="74"/>
      <c r="Z35" s="74"/>
      <c r="AA35" s="74"/>
      <c r="AB35" s="71"/>
    </row>
    <row r="36" spans="1:28" ht="44.9" customHeight="1" thickBot="1" x14ac:dyDescent="0.3">
      <c r="A36" s="206" t="s">
        <v>15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8"/>
    </row>
  </sheetData>
  <protectedRanges>
    <protectedRange sqref="Y12:AA23" name="Rango3"/>
    <protectedRange sqref="W12:W23" name="Rango2"/>
    <protectedRange sqref="R12:R23" name="Rango1"/>
    <protectedRange sqref="T12:T23" name="Rango4"/>
    <protectedRange sqref="V12:V23" name="Rango5"/>
  </protectedRanges>
  <mergeCells count="126">
    <mergeCell ref="J21:J22"/>
    <mergeCell ref="G19:G20"/>
    <mergeCell ref="H19:H20"/>
    <mergeCell ref="I19:I20"/>
    <mergeCell ref="J19:J20"/>
    <mergeCell ref="F19:F20"/>
    <mergeCell ref="M19:M20"/>
    <mergeCell ref="L19:L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C19:C20"/>
    <mergeCell ref="D19:D20"/>
    <mergeCell ref="E19:E20"/>
    <mergeCell ref="A19:A20"/>
    <mergeCell ref="B19:B20"/>
    <mergeCell ref="K19:K20"/>
    <mergeCell ref="K21:K22"/>
    <mergeCell ref="K16:K18"/>
    <mergeCell ref="A12:A15"/>
    <mergeCell ref="B12:B15"/>
    <mergeCell ref="C12:C15"/>
    <mergeCell ref="D12:D15"/>
    <mergeCell ref="E12:E15"/>
    <mergeCell ref="F12:F15"/>
    <mergeCell ref="G12:G15"/>
    <mergeCell ref="H12:H15"/>
    <mergeCell ref="I12:I15"/>
    <mergeCell ref="J12:J15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Y10:Y11"/>
    <mergeCell ref="A1:B4"/>
    <mergeCell ref="L6:AB6"/>
    <mergeCell ref="A5:G5"/>
    <mergeCell ref="C3:AA3"/>
    <mergeCell ref="C4:AA4"/>
    <mergeCell ref="A36:AB36"/>
    <mergeCell ref="O28:Q28"/>
    <mergeCell ref="T28:AB28"/>
    <mergeCell ref="J33:L33"/>
    <mergeCell ref="O33:Q33"/>
    <mergeCell ref="I9:K9"/>
    <mergeCell ref="J10:J11"/>
    <mergeCell ref="K10:K11"/>
    <mergeCell ref="L10:L11"/>
    <mergeCell ref="M10:M11"/>
    <mergeCell ref="N10:N11"/>
    <mergeCell ref="G9:G11"/>
    <mergeCell ref="H9:H11"/>
    <mergeCell ref="D10:D11"/>
    <mergeCell ref="E10:E11"/>
    <mergeCell ref="F10:F11"/>
    <mergeCell ref="K12:K15"/>
    <mergeCell ref="A16:A18"/>
    <mergeCell ref="U12:U15"/>
    <mergeCell ref="V12:V15"/>
    <mergeCell ref="T19:T20"/>
    <mergeCell ref="A7:G7"/>
    <mergeCell ref="A8:K8"/>
    <mergeCell ref="L8:N8"/>
    <mergeCell ref="AB10:AB11"/>
    <mergeCell ref="A9:A11"/>
    <mergeCell ref="B9:B11"/>
    <mergeCell ref="C9:C11"/>
    <mergeCell ref="I10:I11"/>
    <mergeCell ref="O10:O11"/>
    <mergeCell ref="O8:Q8"/>
    <mergeCell ref="P10:P11"/>
    <mergeCell ref="Q10:Q11"/>
    <mergeCell ref="T10:T11"/>
    <mergeCell ref="U10:U11"/>
    <mergeCell ref="V10:V11"/>
    <mergeCell ref="D9:F9"/>
    <mergeCell ref="R8:S8"/>
    <mergeCell ref="T8:X8"/>
    <mergeCell ref="Y8:Z8"/>
    <mergeCell ref="R10:R11"/>
    <mergeCell ref="W10:W11"/>
    <mergeCell ref="N16:N18"/>
    <mergeCell ref="N19:N20"/>
    <mergeCell ref="L21:L22"/>
    <mergeCell ref="M21:M22"/>
    <mergeCell ref="V21:V22"/>
    <mergeCell ref="U21:U22"/>
    <mergeCell ref="U16:U18"/>
    <mergeCell ref="V16:V18"/>
    <mergeCell ref="V19:V20"/>
    <mergeCell ref="U19:U20"/>
    <mergeCell ref="C1:AA1"/>
    <mergeCell ref="H5:M5"/>
    <mergeCell ref="N5:AB5"/>
    <mergeCell ref="A6:J6"/>
    <mergeCell ref="Y24:AB24"/>
    <mergeCell ref="Z10:Z11"/>
    <mergeCell ref="AA10:AA11"/>
    <mergeCell ref="W12:W15"/>
    <mergeCell ref="X12:X15"/>
    <mergeCell ref="W16:W18"/>
    <mergeCell ref="X16:X18"/>
    <mergeCell ref="W19:W20"/>
    <mergeCell ref="X19:X20"/>
    <mergeCell ref="W21:W22"/>
    <mergeCell ref="X21:X22"/>
    <mergeCell ref="N21:N22"/>
    <mergeCell ref="T12:T15"/>
    <mergeCell ref="T16:T18"/>
    <mergeCell ref="T21:T22"/>
    <mergeCell ref="L12:L15"/>
    <mergeCell ref="M12:M15"/>
    <mergeCell ref="N12:N15"/>
    <mergeCell ref="L16:L18"/>
    <mergeCell ref="M16:M18"/>
  </mergeCells>
  <conditionalFormatting sqref="S12:S27">
    <cfRule type="colorScale" priority="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X12:X27"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S12:S26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X12:X26">
    <cfRule type="colorScale" priority="1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ageMargins left="0.196850393700787" right="0.15748031496063" top="0.39370078740157499" bottom="0.39370078740157499" header="0.31496062992126" footer="0.31496062992126"/>
  <pageSetup paperSize="5" scale="24" firstPageNumber="0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FEF5D-368A-4422-B60D-348ABE2C0B73}">
  <dimension ref="A1:J24"/>
  <sheetViews>
    <sheetView zoomScale="84" zoomScaleNormal="84" workbookViewId="0">
      <selection activeCell="B4" sqref="B4"/>
    </sheetView>
  </sheetViews>
  <sheetFormatPr baseColWidth="10" defaultRowHeight="20" x14ac:dyDescent="0.25"/>
  <cols>
    <col min="1" max="1" width="20.1796875" style="66" customWidth="1"/>
    <col min="2" max="2" width="38.26953125" style="68" customWidth="1"/>
    <col min="3" max="3" width="23" style="67" hidden="1" customWidth="1"/>
    <col min="4" max="4" width="24.453125" style="67" hidden="1" customWidth="1"/>
    <col min="5" max="5" width="24.54296875" style="67" hidden="1" customWidth="1"/>
    <col min="6" max="6" width="26.81640625" style="67" customWidth="1"/>
    <col min="7" max="9" width="27.54296875" style="69" customWidth="1"/>
  </cols>
  <sheetData>
    <row r="1" spans="1:9" ht="52.5" thickBot="1" x14ac:dyDescent="0.3">
      <c r="A1" s="323" t="s">
        <v>7</v>
      </c>
      <c r="B1" s="323" t="s">
        <v>39</v>
      </c>
      <c r="C1" s="323" t="s">
        <v>37</v>
      </c>
      <c r="D1" s="323" t="s">
        <v>36</v>
      </c>
      <c r="E1" s="317" t="s">
        <v>148</v>
      </c>
      <c r="F1" s="123" t="s">
        <v>156</v>
      </c>
      <c r="G1" s="315" t="s">
        <v>120</v>
      </c>
      <c r="H1" s="317" t="s">
        <v>149</v>
      </c>
      <c r="I1" s="94" t="s">
        <v>156</v>
      </c>
    </row>
    <row r="2" spans="1:9" ht="39.5" thickBot="1" x14ac:dyDescent="0.3">
      <c r="A2" s="324"/>
      <c r="B2" s="324"/>
      <c r="C2" s="324"/>
      <c r="D2" s="324"/>
      <c r="E2" s="318"/>
      <c r="F2" s="123" t="s">
        <v>153</v>
      </c>
      <c r="G2" s="316"/>
      <c r="H2" s="318"/>
      <c r="I2" s="94" t="s">
        <v>154</v>
      </c>
    </row>
    <row r="3" spans="1:9" ht="46.5" x14ac:dyDescent="0.25">
      <c r="A3" s="319" t="s">
        <v>107</v>
      </c>
      <c r="B3" s="81" t="s">
        <v>128</v>
      </c>
      <c r="C3" s="126">
        <v>2</v>
      </c>
      <c r="D3" s="126">
        <v>2</v>
      </c>
      <c r="E3" s="126">
        <v>1</v>
      </c>
      <c r="F3" s="97">
        <f>E3/D3</f>
        <v>0.5</v>
      </c>
      <c r="G3" s="321">
        <v>1468000000</v>
      </c>
      <c r="H3" s="321">
        <v>546239083</v>
      </c>
      <c r="I3" s="325">
        <f>H3/G3</f>
        <v>0.37209746798365123</v>
      </c>
    </row>
    <row r="4" spans="1:9" ht="62" x14ac:dyDescent="0.25">
      <c r="A4" s="320"/>
      <c r="B4" s="75" t="s">
        <v>129</v>
      </c>
      <c r="C4" s="121">
        <v>96</v>
      </c>
      <c r="D4" s="121">
        <v>100</v>
      </c>
      <c r="E4" s="121">
        <v>100</v>
      </c>
      <c r="F4" s="98">
        <f t="shared" ref="F4:F13" si="0">E4/D4</f>
        <v>1</v>
      </c>
      <c r="G4" s="322"/>
      <c r="H4" s="322"/>
      <c r="I4" s="326"/>
    </row>
    <row r="5" spans="1:9" ht="46.5" x14ac:dyDescent="0.25">
      <c r="A5" s="320"/>
      <c r="B5" s="75" t="s">
        <v>130</v>
      </c>
      <c r="C5" s="121">
        <v>216</v>
      </c>
      <c r="D5" s="121">
        <v>250</v>
      </c>
      <c r="E5" s="121">
        <v>208</v>
      </c>
      <c r="F5" s="98">
        <f t="shared" si="0"/>
        <v>0.83199999999999996</v>
      </c>
      <c r="G5" s="322"/>
      <c r="H5" s="322"/>
      <c r="I5" s="326"/>
    </row>
    <row r="6" spans="1:9" ht="93" x14ac:dyDescent="0.25">
      <c r="A6" s="320"/>
      <c r="B6" s="75" t="s">
        <v>131</v>
      </c>
      <c r="C6" s="121">
        <v>12</v>
      </c>
      <c r="D6" s="121">
        <v>12</v>
      </c>
      <c r="E6" s="121">
        <v>6</v>
      </c>
      <c r="F6" s="98">
        <f t="shared" si="0"/>
        <v>0.5</v>
      </c>
      <c r="G6" s="322"/>
      <c r="H6" s="322"/>
      <c r="I6" s="326"/>
    </row>
    <row r="7" spans="1:9" ht="31" x14ac:dyDescent="0.25">
      <c r="A7" s="320" t="s">
        <v>108</v>
      </c>
      <c r="B7" s="75" t="s">
        <v>132</v>
      </c>
      <c r="C7" s="125">
        <v>80</v>
      </c>
      <c r="D7" s="125">
        <v>100</v>
      </c>
      <c r="E7" s="125">
        <v>144</v>
      </c>
      <c r="F7" s="98">
        <v>1</v>
      </c>
      <c r="G7" s="322">
        <v>1253376033</v>
      </c>
      <c r="H7" s="322">
        <v>592550000</v>
      </c>
      <c r="I7" s="326">
        <f>H7/G7</f>
        <v>0.47276314880675557</v>
      </c>
    </row>
    <row r="8" spans="1:9" ht="62" x14ac:dyDescent="0.25">
      <c r="A8" s="320"/>
      <c r="B8" s="75" t="s">
        <v>140</v>
      </c>
      <c r="C8" s="125">
        <v>38</v>
      </c>
      <c r="D8" s="125">
        <v>50</v>
      </c>
      <c r="E8" s="125">
        <v>42</v>
      </c>
      <c r="F8" s="98">
        <f t="shared" si="0"/>
        <v>0.84</v>
      </c>
      <c r="G8" s="322"/>
      <c r="H8" s="322"/>
      <c r="I8" s="326"/>
    </row>
    <row r="9" spans="1:9" ht="46.5" x14ac:dyDescent="0.25">
      <c r="A9" s="320"/>
      <c r="B9" s="75" t="s">
        <v>133</v>
      </c>
      <c r="C9" s="125">
        <v>1</v>
      </c>
      <c r="D9" s="125">
        <v>1</v>
      </c>
      <c r="E9" s="125">
        <v>0</v>
      </c>
      <c r="F9" s="98">
        <f t="shared" si="0"/>
        <v>0</v>
      </c>
      <c r="G9" s="322"/>
      <c r="H9" s="322"/>
      <c r="I9" s="326"/>
    </row>
    <row r="10" spans="1:9" ht="46.5" x14ac:dyDescent="0.25">
      <c r="A10" s="320" t="s">
        <v>109</v>
      </c>
      <c r="B10" s="76" t="s">
        <v>134</v>
      </c>
      <c r="C10" s="125">
        <v>100</v>
      </c>
      <c r="D10" s="125">
        <v>150</v>
      </c>
      <c r="E10" s="125">
        <v>86</v>
      </c>
      <c r="F10" s="98">
        <f t="shared" si="0"/>
        <v>0.57333333333333336</v>
      </c>
      <c r="G10" s="322">
        <v>230000000</v>
      </c>
      <c r="H10" s="322">
        <v>37100000</v>
      </c>
      <c r="I10" s="326">
        <f>H10/G10</f>
        <v>0.16130434782608696</v>
      </c>
    </row>
    <row r="11" spans="1:9" ht="77.5" x14ac:dyDescent="0.25">
      <c r="A11" s="320"/>
      <c r="B11" s="76" t="s">
        <v>135</v>
      </c>
      <c r="C11" s="125">
        <v>60</v>
      </c>
      <c r="D11" s="125">
        <v>70</v>
      </c>
      <c r="E11" s="125">
        <v>88</v>
      </c>
      <c r="F11" s="98">
        <v>1</v>
      </c>
      <c r="G11" s="322"/>
      <c r="H11" s="322"/>
      <c r="I11" s="326"/>
    </row>
    <row r="12" spans="1:9" ht="77.5" x14ac:dyDescent="0.25">
      <c r="A12" s="320" t="s">
        <v>110</v>
      </c>
      <c r="B12" s="77" t="s">
        <v>105</v>
      </c>
      <c r="C12" s="124">
        <v>75</v>
      </c>
      <c r="D12" s="124">
        <v>120</v>
      </c>
      <c r="E12" s="124">
        <v>60</v>
      </c>
      <c r="F12" s="98">
        <f t="shared" si="0"/>
        <v>0.5</v>
      </c>
      <c r="G12" s="322">
        <v>1070224548</v>
      </c>
      <c r="H12" s="322">
        <v>408958731</v>
      </c>
      <c r="I12" s="326">
        <f>H12/G12</f>
        <v>0.3821242296901603</v>
      </c>
    </row>
    <row r="13" spans="1:9" ht="46.5" x14ac:dyDescent="0.25">
      <c r="A13" s="320"/>
      <c r="B13" s="77" t="s">
        <v>106</v>
      </c>
      <c r="C13" s="124">
        <v>45</v>
      </c>
      <c r="D13" s="124">
        <v>60</v>
      </c>
      <c r="E13" s="124">
        <v>30</v>
      </c>
      <c r="F13" s="98">
        <f t="shared" si="0"/>
        <v>0.5</v>
      </c>
      <c r="G13" s="322"/>
      <c r="H13" s="322"/>
      <c r="I13" s="326"/>
    </row>
    <row r="14" spans="1:9" ht="109" thickBot="1" x14ac:dyDescent="0.3">
      <c r="A14" s="78" t="s">
        <v>111</v>
      </c>
      <c r="B14" s="79" t="s">
        <v>126</v>
      </c>
      <c r="C14" s="78" t="s">
        <v>127</v>
      </c>
      <c r="D14" s="78">
        <v>0</v>
      </c>
      <c r="E14" s="78">
        <v>0</v>
      </c>
      <c r="F14" s="99">
        <v>0</v>
      </c>
      <c r="G14" s="82">
        <v>30000000</v>
      </c>
      <c r="H14" s="82">
        <v>10000000</v>
      </c>
      <c r="I14" s="113">
        <f>H14/G14</f>
        <v>0.33333333333333331</v>
      </c>
    </row>
    <row r="15" spans="1:9" ht="13.5" thickBot="1" x14ac:dyDescent="0.3">
      <c r="A15" s="110"/>
      <c r="B15" s="110"/>
      <c r="C15" s="110"/>
      <c r="D15" s="110"/>
      <c r="E15" s="110"/>
      <c r="F15" s="111"/>
      <c r="G15" s="119">
        <f>SUM(G3:G14)</f>
        <v>4051600581</v>
      </c>
      <c r="H15" s="119">
        <f>SUM(H3:H14)</f>
        <v>1594847814</v>
      </c>
      <c r="I15" s="112">
        <f>H15/G15</f>
        <v>0.39363401749892285</v>
      </c>
    </row>
    <row r="16" spans="1:9" ht="13" x14ac:dyDescent="0.25">
      <c r="A16" s="120"/>
      <c r="B16" s="120"/>
      <c r="C16" s="120"/>
      <c r="D16" s="120"/>
      <c r="E16" s="120"/>
      <c r="F16" s="104">
        <v>0</v>
      </c>
      <c r="G16" s="96"/>
      <c r="H16" s="96"/>
      <c r="I16" s="104">
        <v>0</v>
      </c>
    </row>
    <row r="17" spans="1:10" ht="13" x14ac:dyDescent="0.25">
      <c r="A17" s="120"/>
      <c r="B17" s="120"/>
      <c r="C17" s="120"/>
      <c r="D17" s="120"/>
      <c r="E17" s="120"/>
      <c r="F17" s="104">
        <v>1</v>
      </c>
      <c r="G17" s="96"/>
      <c r="H17" s="96"/>
      <c r="I17" s="104">
        <v>1</v>
      </c>
    </row>
    <row r="18" spans="1:10" ht="12.5" x14ac:dyDescent="0.25">
      <c r="A18" s="122"/>
      <c r="B18" s="73"/>
      <c r="C18" s="122"/>
      <c r="D18" s="122"/>
      <c r="E18" s="122"/>
      <c r="F18" s="122"/>
      <c r="G18" s="74"/>
      <c r="H18" s="74"/>
      <c r="I18" s="74"/>
    </row>
    <row r="19" spans="1:10" ht="12.5" x14ac:dyDescent="0.25">
      <c r="A19"/>
      <c r="B19"/>
      <c r="C19"/>
      <c r="D19"/>
      <c r="E19"/>
      <c r="F19"/>
      <c r="G19"/>
      <c r="H19"/>
      <c r="I19"/>
    </row>
    <row r="20" spans="1:10" ht="28" x14ac:dyDescent="0.25">
      <c r="B20" s="127" t="s">
        <v>171</v>
      </c>
      <c r="C20" s="128"/>
      <c r="D20" s="128"/>
      <c r="E20" s="128"/>
      <c r="F20" s="130">
        <v>4</v>
      </c>
      <c r="G20" s="131">
        <v>0.70799999999999996</v>
      </c>
      <c r="H20" s="132">
        <v>1468000000</v>
      </c>
      <c r="I20" s="132">
        <v>546239083</v>
      </c>
      <c r="J20" s="133">
        <f>I20/H20</f>
        <v>0.37209746798365123</v>
      </c>
    </row>
    <row r="21" spans="1:10" x14ac:dyDescent="0.25">
      <c r="B21" s="129" t="s">
        <v>172</v>
      </c>
      <c r="C21" s="128"/>
      <c r="D21" s="128"/>
      <c r="E21" s="128"/>
      <c r="F21" s="130">
        <v>3</v>
      </c>
      <c r="G21" s="131">
        <v>0.61329999999999996</v>
      </c>
      <c r="H21" s="132">
        <v>1253376033</v>
      </c>
      <c r="I21" s="132">
        <v>592550000</v>
      </c>
      <c r="J21" s="133">
        <f t="shared" ref="J21:J24" si="1">I21/H21</f>
        <v>0.47276314880675557</v>
      </c>
    </row>
    <row r="22" spans="1:10" ht="28" x14ac:dyDescent="0.25">
      <c r="B22" s="127" t="s">
        <v>173</v>
      </c>
      <c r="C22" s="128"/>
      <c r="D22" s="128"/>
      <c r="E22" s="128"/>
      <c r="F22" s="130">
        <v>2</v>
      </c>
      <c r="G22" s="131">
        <v>0.78669999999999995</v>
      </c>
      <c r="H22" s="132">
        <v>230000000</v>
      </c>
      <c r="I22" s="132">
        <v>37100000</v>
      </c>
      <c r="J22" s="133">
        <f t="shared" si="1"/>
        <v>0.16130434782608696</v>
      </c>
    </row>
    <row r="23" spans="1:10" ht="28" x14ac:dyDescent="0.25">
      <c r="B23" s="127" t="s">
        <v>174</v>
      </c>
      <c r="C23" s="128"/>
      <c r="D23" s="128"/>
      <c r="E23" s="128"/>
      <c r="F23" s="130">
        <v>2</v>
      </c>
      <c r="G23" s="131">
        <v>0.5</v>
      </c>
      <c r="H23" s="132">
        <v>1070224548</v>
      </c>
      <c r="I23" s="132">
        <v>408958731</v>
      </c>
      <c r="J23" s="133">
        <f t="shared" si="1"/>
        <v>0.3821242296901603</v>
      </c>
    </row>
    <row r="24" spans="1:10" ht="28" x14ac:dyDescent="0.25">
      <c r="B24" s="127" t="s">
        <v>175</v>
      </c>
      <c r="C24" s="128"/>
      <c r="D24" s="128"/>
      <c r="E24" s="128"/>
      <c r="F24" s="130">
        <v>1</v>
      </c>
      <c r="G24" s="131">
        <v>0</v>
      </c>
      <c r="H24" s="132">
        <v>30000000</v>
      </c>
      <c r="I24" s="132">
        <v>10000000</v>
      </c>
      <c r="J24" s="133">
        <f t="shared" si="1"/>
        <v>0.33333333333333331</v>
      </c>
    </row>
  </sheetData>
  <protectedRanges>
    <protectedRange sqref="H3:H14" name="Rango2"/>
    <protectedRange sqref="E3:E14" name="Rango1"/>
    <protectedRange sqref="G3:G14" name="Rango5"/>
  </protectedRanges>
  <autoFilter ref="A1:L17" xr:uid="{721FEF5D-368A-4422-B60D-348ABE2C0B73}"/>
  <mergeCells count="23">
    <mergeCell ref="I10:I11"/>
    <mergeCell ref="A12:A13"/>
    <mergeCell ref="G12:G13"/>
    <mergeCell ref="H12:H13"/>
    <mergeCell ref="I12:I13"/>
    <mergeCell ref="A10:A11"/>
    <mergeCell ref="G10:G11"/>
    <mergeCell ref="H10:H11"/>
    <mergeCell ref="I3:I6"/>
    <mergeCell ref="A7:A9"/>
    <mergeCell ref="G7:G9"/>
    <mergeCell ref="H7:H9"/>
    <mergeCell ref="I7:I9"/>
    <mergeCell ref="G1:G2"/>
    <mergeCell ref="H1:H2"/>
    <mergeCell ref="A3:A6"/>
    <mergeCell ref="G3:G6"/>
    <mergeCell ref="H3:H6"/>
    <mergeCell ref="A1:A2"/>
    <mergeCell ref="B1:B2"/>
    <mergeCell ref="C1:C2"/>
    <mergeCell ref="D1:D2"/>
    <mergeCell ref="E1:E2"/>
  </mergeCells>
  <conditionalFormatting sqref="F3:F17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I3:I17">
    <cfRule type="colorScale" priority="1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F3:F17">
    <cfRule type="colorScale" priority="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I3:I17">
    <cfRule type="colorScale" priority="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PLAN DE ACCION</vt:lpstr>
      <vt:lpstr>PLAN DE ACCION (2)</vt:lpstr>
      <vt:lpstr>SEG_PLANACCION_2022_2T</vt:lpstr>
      <vt:lpstr>CONSOLIDADO</vt:lpstr>
      <vt:lpstr>'PLAN DE ACCION'!Área_de_impresión</vt:lpstr>
      <vt:lpstr>'PLAN DE ACCION (2)'!Área_de_impresión</vt:lpstr>
      <vt:lpstr>SEG_PLANACCION_2022_2T!Área_de_impresión</vt:lpstr>
      <vt:lpstr>'PLAN DE ACCION'!Títulos_a_imprimir</vt:lpstr>
      <vt:lpstr>'PLAN DE ACCION (2)'!Títulos_a_imprimir</vt:lpstr>
      <vt:lpstr>SEG_PLANACCION_2022_2T!Títulos_a_imprimir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Lili!</dc:creator>
  <cp:lastModifiedBy>Juliana</cp:lastModifiedBy>
  <cp:lastPrinted>2022-08-31T00:34:56Z</cp:lastPrinted>
  <dcterms:created xsi:type="dcterms:W3CDTF">2012-06-01T17:13:38Z</dcterms:created>
  <dcterms:modified xsi:type="dcterms:W3CDTF">2022-08-31T00:50:56Z</dcterms:modified>
</cp:coreProperties>
</file>