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PLANEACION 2022\SEG_PLAN_DE_ACCIÓN_2022_PDM_2020-2023\SEG_PLAN_DE_ACCIÓN_2022_PDM_2020-2023_2T\SEG_PLANACCION_PUBLICADOS\"/>
    </mc:Choice>
  </mc:AlternateContent>
  <bookViews>
    <workbookView xWindow="-105" yWindow="-105" windowWidth="19425" windowHeight="10425" tabRatio="493"/>
  </bookViews>
  <sheets>
    <sheet name="SEG_PLANACCION_2022_2T" sheetId="2" r:id="rId1"/>
    <sheet name="CONSOLIDADO" sheetId="3" r:id="rId2"/>
  </sheets>
  <definedNames>
    <definedName name="_xlnm._FilterDatabase" localSheetId="1" hidden="1">CONSOLIDADO!$A$1:$L$20</definedName>
    <definedName name="_xlnm._FilterDatabase" localSheetId="0" hidden="1">SEG_PLANACCION_2022_2T!$A$10:$AC$30</definedName>
    <definedName name="_xlnm.Print_Area" localSheetId="0">SEG_PLANACCION_2022_2T!$A$1:$AB$39</definedName>
    <definedName name="_xlnm.Print_Titles" localSheetId="0">SEG_PLANACCION_2022_2T!$1:$10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4" i="3" l="1"/>
  <c r="J25" i="3"/>
  <c r="J23" i="3"/>
  <c r="H18" i="3"/>
  <c r="G18" i="3"/>
  <c r="I17" i="3"/>
  <c r="I16" i="3"/>
  <c r="F16" i="3"/>
  <c r="I15" i="3"/>
  <c r="I14" i="3"/>
  <c r="F14" i="3"/>
  <c r="I13" i="3"/>
  <c r="F13" i="3"/>
  <c r="I12" i="3"/>
  <c r="F12" i="3"/>
  <c r="I11" i="3"/>
  <c r="F11" i="3"/>
  <c r="I10" i="3"/>
  <c r="F10" i="3"/>
  <c r="I9" i="3"/>
  <c r="F9" i="3"/>
  <c r="I8" i="3"/>
  <c r="F8" i="3"/>
  <c r="I7" i="3"/>
  <c r="F7" i="3"/>
  <c r="F6" i="3"/>
  <c r="F5" i="3"/>
  <c r="F4" i="3"/>
  <c r="I3" i="3"/>
  <c r="F3" i="3"/>
  <c r="X20" i="2"/>
  <c r="X21" i="2"/>
  <c r="X22" i="2"/>
  <c r="X17" i="2"/>
  <c r="X16" i="2"/>
  <c r="I18" i="3" l="1"/>
  <c r="S12" i="2"/>
  <c r="S23" i="2"/>
  <c r="S25" i="2"/>
  <c r="W27" i="2"/>
  <c r="X26" i="2"/>
  <c r="X25" i="2"/>
  <c r="X24" i="2"/>
  <c r="X23" i="2"/>
  <c r="X19" i="2"/>
  <c r="X18" i="2"/>
  <c r="X12" i="2"/>
  <c r="S22" i="2"/>
  <c r="S21" i="2"/>
  <c r="S20" i="2"/>
  <c r="S19" i="2"/>
  <c r="S18" i="2"/>
  <c r="S17" i="2"/>
  <c r="S16" i="2"/>
  <c r="S15" i="2"/>
  <c r="S14" i="2"/>
  <c r="S13" i="2"/>
  <c r="V27" i="2" l="1"/>
  <c r="X27" i="2" s="1"/>
</calcChain>
</file>

<file path=xl/sharedStrings.xml><?xml version="1.0" encoding="utf-8"?>
<sst xmlns="http://schemas.openxmlformats.org/spreadsheetml/2006/main" count="212" uniqueCount="122">
  <si>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</si>
  <si>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</si>
  <si>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</si>
  <si>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</si>
  <si>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</si>
  <si>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</si>
  <si>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</si>
  <si>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</si>
  <si>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</si>
  <si>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</si>
  <si>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</si>
  <si>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</si>
  <si>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</si>
  <si>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</si>
  <si>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</si>
  <si>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</si>
  <si>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</si>
  <si>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</si>
  <si>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</si>
  <si>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</si>
  <si>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</si>
  <si>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</si>
  <si>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</si>
  <si>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</si>
  <si>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</si>
  <si>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</si>
  <si>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</si>
  <si>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</si>
  <si>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</si>
  <si>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</si>
  <si>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</si>
  <si>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INFRAESTRUCTURA NATURAL: "Armenia Capital Verde"</t>
  </si>
  <si>
    <t>Gobierno Territorial</t>
  </si>
  <si>
    <t xml:space="preserve">Incremento en el índice de desempeño institucional IDI </t>
  </si>
  <si>
    <t>S.D.</t>
  </si>
  <si>
    <t>Desarrollo y modernización institucional</t>
  </si>
  <si>
    <t>Compra de predios ( Ley 99 Articulo 111)</t>
  </si>
  <si>
    <t xml:space="preserve"># de Predios Adquiridos </t>
  </si>
  <si>
    <t>INSTITUCIONAL Y GOBIERNO: "Servir y hacer las cosas bien"</t>
  </si>
  <si>
    <t>Servicios de información actualizados</t>
  </si>
  <si>
    <t>Sistemas de información actualizados.  (inventario de bienes inmuebles)</t>
  </si>
  <si>
    <t>Sistemas de información actualizados. (avaluos inmuebles)</t>
  </si>
  <si>
    <t>Sistemas de información actualizados (muebles)</t>
  </si>
  <si>
    <t>Sistemas de información actualizados.  (SIG)</t>
  </si>
  <si>
    <t>CAM, edificio inteligente y amigable con el ambiente</t>
  </si>
  <si>
    <t>Sedes mantenidas</t>
  </si>
  <si>
    <t>Oficina para la atención y orientación ciudadana adecuada</t>
  </si>
  <si>
    <t>Oficinas para la atención y orientación ciudadana adecuada</t>
  </si>
  <si>
    <t>Lider proceso de bienes inmuebles</t>
  </si>
  <si>
    <t>Lider proceso recursos fisicos</t>
  </si>
  <si>
    <t>Lider proceso servicios generales</t>
  </si>
  <si>
    <t>JOSE MANUEL RIOS MORALES</t>
  </si>
  <si>
    <t>JOSE ARLEY HERRERA GAVIRIA</t>
  </si>
  <si>
    <t>DIRECTOR</t>
  </si>
  <si>
    <t xml:space="preserve">Administrar y actualizar permanentemente el inventario de los activos a cargo del Departamento de Bienes y Suministros , como herramienta para la toma de decisiones </t>
  </si>
  <si>
    <t>Adquisición y/o mantenimiento de las áreas de conservación y protección de fuentes hídricas del Municipio de Armenia.</t>
  </si>
  <si>
    <t>Administrar y mantener las áreas de conservación y protección de fuentes hídricas que suministran los acueductos de agua para el consumo del Municipio de Armenia</t>
  </si>
  <si>
    <t>Administración efectiva de los bienes muebles e inmuebles propiedad del Municipio de Armenia</t>
  </si>
  <si>
    <t>Adecuación y mejoramiento de los bienes del Municipio del Armenia</t>
  </si>
  <si>
    <t>Realizar estudio jurídico para la adquisición de áreas de influencia de fuentes hídricas en la cuenca alta del río Quindío.</t>
  </si>
  <si>
    <t>convocar a mesas  tecnicas  con las entidades competentes para la adquisición de áreas de proteccion de fuentes hídricas en la cuenca alta del río Quindío.</t>
  </si>
  <si>
    <t>Realizar el tramite para la compra de areas de conservacion y proteccion de fuentes hidricas en la cuenca alta del rio quindio</t>
  </si>
  <si>
    <t xml:space="preserve">participar de mesas conjuntas con planeacion y CRQ para  el  seguimiento y monitoreo a las areas adquiridas                                                                                                                                                                                                                                                                                                                                                                                                                                                                                                                                                                                                                                                                       </t>
  </si>
  <si>
    <t>sistematizar los expedientes correspondientes a los bienes inmuebles propiedad del Municipio.</t>
  </si>
  <si>
    <t>Recursos Propios</t>
  </si>
  <si>
    <t xml:space="preserve">  </t>
  </si>
  <si>
    <t>2020630010036</t>
  </si>
  <si>
    <t>2020630010037</t>
  </si>
  <si>
    <t>2020630010038</t>
  </si>
  <si>
    <t>113.01.2.3.45.4599.1000.037.4599028.001</t>
  </si>
  <si>
    <t>113.01.2.3.45.4502.1000.038.4502010.001</t>
  </si>
  <si>
    <t>113.01.2.3.45.4599.1000.038.4599016.001</t>
  </si>
  <si>
    <t>Realizar  visitas técnicas, levantamientos topográficos de los bienes inmuebles propiedad del Municipio</t>
  </si>
  <si>
    <t>Realizar  las acciones  para llevar acabo los procesos de avalúos de los bienes inmuebles propiedad del Municipio de Armenia</t>
  </si>
  <si>
    <t xml:space="preserve">Realizar  mantenimientos preventivos y/o correcitivos a la infraestructura de la Administración central y/o sus sedes </t>
  </si>
  <si>
    <t>Aquisicion de elementos para realizar adecuaciónes y/o mejoramientos de las oficinas para la atención y orientación ciudadana.</t>
  </si>
  <si>
    <t>Realizar acciones de adecuación y/o mejoramiento de las oficinas para la atención y orientación ciudadana.</t>
  </si>
  <si>
    <t>Realizar acciones de mejoramiento y/o  modernizacion de la infraestructura central y sus sedes</t>
  </si>
  <si>
    <t xml:space="preserve">Realizar la depuracion en el sistema de informacion  de invernarios de los bienes inmuebles propiedad del Municpio de Armenia </t>
  </si>
  <si>
    <t>Realizar la actualizacion de inventarios de los bienes muebles propiedad del Municipio de Armenia</t>
  </si>
  <si>
    <t>Adquisiciones de elementos  para el mejoramiento y/o modernizacion de la infraestructura central y sus sedes</t>
  </si>
  <si>
    <t xml:space="preserve">Realizar la identificacion, actualizacion,  estudios de titulos para  el control de inventarios  de los bienes inmuebles del Municipio de armenia </t>
  </si>
  <si>
    <t>TOTAL</t>
  </si>
  <si>
    <t xml:space="preserve">SEGUIMIENTO AL PLAN DE ACCIÓN                         </t>
  </si>
  <si>
    <t>Código: R-DP-PDE-060</t>
  </si>
  <si>
    <t xml:space="preserve">Unidad Ejecutora: </t>
  </si>
  <si>
    <t>VIGENCIA AÑO:2022</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</si>
  <si>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</si>
  <si>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</si>
  <si>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</si>
  <si>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</si>
  <si>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</si>
  <si>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</si>
  <si>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</si>
  <si>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</si>
  <si>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</si>
  <si>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</si>
  <si>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</si>
  <si>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</si>
  <si>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</si>
  <si>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1 de Abril al 30 de Junio de 2022</t>
  </si>
  <si>
    <t>Semáforo Alcance de la Meta:
Verde Oscuro  (100%) 
 Amarillo (50%) 
Rojo (25%)</t>
  </si>
  <si>
    <t>113.01.2.3.2.02.02.007.00.00.4599015.036.72112.001</t>
  </si>
  <si>
    <t xml:space="preserve">304 314 </t>
  </si>
  <si>
    <t>C.A.M</t>
  </si>
  <si>
    <t>Se realizo reuniones tecnicas con el Departamento administrativo de planeacion de armenia y el departamento admiistrativo de bienes y sumiitros y la Corporacion Autonoma Regional del Quindio, con el fin de determinar que posibles predios se van adquirir según lo identificados en el mapa de identificacion</t>
  </si>
  <si>
    <t>Se encuentra en proceso la Realizacion del estudio jurídico para la adquisición de áreas de influencia de fuentes hídricas en la cuenca alta del río Quindío.</t>
  </si>
  <si>
    <t>Se encuentra en proceso la Realizacion del tramite para la compra de areas de conservacion y proteccion de fuentes hidricas en la cuenca alta del rio Quindio</t>
  </si>
  <si>
    <t>Se ha brinda seguimiento y monitoreo a los predios adquiridos con el fin de Realizar la priorización del Análisis Situacional entre los equipos teniendo en cuenta los factores identificados, del plan de manejo ambiental de los predios adquiridos para conservación de recursos hídricos por el Municipio de Armenia entre CRQ y EPA.</t>
  </si>
  <si>
    <t>En cumplimiento al plan de Desarrollo "Armenia es pa todos" y al indicador  Sistemas de información actualizados.  (inventario de bienes inmuebles), se realizaron 910 visitas técnicas, levantamientos topográficos de los bienes inmuebles propiedad del Municipio  correspondientes al segundo trimestre de la vigencia 2022</t>
  </si>
  <si>
    <t>En cumplimiento al plan de Desarrollo "Armenia es pa todos" en avance al indicador Sistemas de información actualizados.  (inventario de bienes inmuebles), se realizaron  960  estudios de títulos  correspondientes al segundo trimestre de la vigencia 2022</t>
  </si>
  <si>
    <t>se encuentra en proceso de identificacion de los bienes a intervenir para Realizar  las acciones  para llevar acabo los procesos de avalúos de los bienes inmuebles propiedad del Municipio de Armenia</t>
  </si>
  <si>
    <t>En cumplimiento al plan de Desarrollo "Armenia es pa todos" y  alSistemas de información actualizados (muebles)  Se realizo la actualizacion de inventarios de bienes muebles a 334 funcionarios, correspondientes al segundo trimestre de la vigencia 2022</t>
  </si>
  <si>
    <t>En cumplimiento al plan de Desarrollo "Armenia es pa todos" y al indicador Sistemas de información actualizados (muebles). Se realizó 960 Verificaciones y/o actualizaciones de inventarios de la administración Municipal correspondientes a los bienes inmuebles del Municipio de Armenia, correspondientes al segundo trimestre de la vigencia 2022</t>
  </si>
  <si>
    <t xml:space="preserve">En cumplimiento al plan de Desarrollo "Armenia es pa todos"  al indicador  de Sistemas de información actualizados.  (SIG) . Durante el segundo trimestre de la vigencia 2022 se han han sistematizado 350 expedientes de los bienes propiedad del municipíop de armenia con el fin de preservar la informacion en medio digital 
Los ducumentos de los predios escaneados reposan en el area de inmuebles </t>
  </si>
  <si>
    <t>En cumplimiento al plan de Desarrollo "Armenia es pa todos" .Durante el segundo trimestre  de la vigencia 2022, el Departamento Administrativo de Bienes y Suministros ha atendido y intervenido las necesidades de la Administración Municipal teniendo como resultado los siguientes mantenimientos preventivos y correctivos durante la vigencia 2022.
 Preventivo :137
Correctivo:307</t>
  </si>
  <si>
    <t>Se encuentra en proceso la Realizacion de  acciones de mejoramiento y/o  modernizacion de la infraestructura central y sus sedes</t>
  </si>
  <si>
    <t>se encuentra en proceso  de Adquisiciones de elementos  para el mejoramiento y/o modernizacion de la infraestructura central y sus sedes</t>
  </si>
  <si>
    <t>En cumplimiento de  la Meta" Oficina para la atención y orientación ciudadana adecuada" durante la  vigencia 2021 se dio cumplimiento a traves de la Adecuación de la casa de justicia cañas gordas para la puesta en marcha de una registraduria auxiliar, igualmente se  realizó la adecuación de la oficina de atención al ciudadano y un módulo especial adaptado para las personas en condición de discapacidad con el fin de brindar un mejor servicio a la comunidad que viene a realizar los diferentes tramites al Centro Administrativo Municipal CAM .</t>
  </si>
  <si>
    <r>
      <t>SECRETARÍA O  ENTIDAD RESPONSABLE:</t>
    </r>
    <r>
      <rPr>
        <b/>
        <u/>
        <sz val="10"/>
        <rFont val="Arial"/>
        <family val="2"/>
      </rPr>
      <t xml:space="preserve"> 3.4. DEPARTAMENTO ADMINISTRATIVO DE BIENES Y SUMINISTROS</t>
    </r>
  </si>
  <si>
    <t>Fecha: 29/12/2020</t>
  </si>
  <si>
    <t>Versión: 006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</si>
</sst>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
    <numFmt numFmtId="165" formatCode="&quot;$&quot;\ #,##0.00"/>
  </numFmts>
  <fonts count="36" x14ac:knownFonts="1">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sz val="8"/>
      <name val="Arial"/>
      <family val="2"/>
    </font>
    <font>
      <sz val="10"/>
      <name val="Arial"/>
      <family val="2"/>
    </font>
    <font>
      <b/>
      <sz val="8"/>
      <name val="Arial"/>
      <family val="2"/>
    </font>
    <font>
      <b/>
      <sz val="11"/>
      <color rgb="FF6F6F6E"/>
      <name val="Calibri"/>
      <family val="2"/>
      <scheme val="minor"/>
    </font>
    <font>
      <sz val="11"/>
      <color theme="1"/>
      <name val="Calibri"/>
      <family val="2"/>
      <scheme val="minor"/>
    </font>
    <font>
      <sz val="8"/>
      <color rgb="FFFF0000"/>
      <name val="Arial"/>
      <family val="2"/>
    </font>
    <font>
      <b/>
      <sz val="9"/>
      <name val="Arial"/>
      <family val="2"/>
    </font>
    <font>
      <b/>
      <sz val="10"/>
      <color rgb="FF000000"/>
      <name val="Arial"/>
      <family val="2"/>
    </font>
    <font>
      <sz val="10"/>
      <color rgb="FF000000"/>
      <name val="Arial"/>
      <family val="2"/>
    </font>
    <font>
      <b/>
      <sz val="10"/>
      <name val="Arial"/>
      <family val="2"/>
    </font>
    <font>
      <sz val="12"/>
      <name val="Arial"/>
      <family val="2"/>
    </font>
    <font>
      <b/>
      <sz val="12"/>
      <name val="Arial"/>
      <family val="2"/>
    </font>
    <font>
      <b/>
      <sz val="10"/>
      <color theme="1"/>
      <name val="Arial"/>
      <family val="2"/>
    </font>
    <font>
      <sz val="11"/>
      <color theme="1"/>
      <name val="Arial"/>
      <family val="2"/>
    </font>
    <font>
      <b/>
      <sz val="14"/>
      <name val="Arial"/>
      <family val="2"/>
    </font>
    <font>
      <sz val="11"/>
      <name val="Arial"/>
      <family val="2"/>
    </font>
    <font>
      <b/>
      <sz val="16"/>
      <name val="Arial"/>
      <family val="2"/>
    </font>
    <font>
      <b/>
      <sz val="11"/>
      <name val="Arial"/>
      <family val="2"/>
    </font>
    <font>
      <b/>
      <u/>
      <sz val="10"/>
      <name val="Arial"/>
      <family val="2"/>
    </font>
  </fonts>
  <fills count="3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ECECEC"/>
        <bgColor rgb="FF000000"/>
      </patternFill>
    </fill>
    <fill>
      <patternFill patternType="solid">
        <fgColor rgb="FFFFE699"/>
        <bgColor rgb="FF000000"/>
      </patternFill>
    </fill>
    <fill>
      <patternFill patternType="solid">
        <fgColor theme="0" tint="-0.14999847407452621"/>
        <bgColor indexed="64"/>
      </patternFill>
    </fill>
    <fill>
      <patternFill patternType="solid">
        <fgColor rgb="FF92D050"/>
        <bgColor rgb="FF000000"/>
      </patternFill>
    </fill>
    <fill>
      <patternFill patternType="solid">
        <fgColor theme="0"/>
        <bgColor indexed="64"/>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
      <patternFill patternType="solid">
        <fgColor theme="6" tint="0.59999389629810485"/>
        <bgColor indexed="64"/>
      </patternFill>
    </fill>
    <fill>
      <patternFill patternType="solid">
        <fgColor rgb="FFFFFF99"/>
        <bgColor indexed="64"/>
      </patternFill>
    </fill>
    <fill>
      <patternFill patternType="solid">
        <fgColor theme="8" tint="0.59999389629810485"/>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20" fillId="24" borderId="18">
      <alignment horizontal="center" vertical="center" wrapText="1"/>
    </xf>
    <xf numFmtId="0" fontId="10" fillId="22" borderId="0" applyNumberFormat="0" applyBorder="0" applyAlignment="0" applyProtection="0"/>
    <xf numFmtId="0" fontId="21" fillId="0" borderId="0"/>
    <xf numFmtId="0" fontId="18" fillId="0" borderId="0"/>
    <xf numFmtId="0" fontId="21" fillId="0" borderId="0"/>
    <xf numFmtId="0" fontId="18" fillId="23" borderId="4" applyNumberFormat="0" applyAlignment="0" applyProtection="0"/>
    <xf numFmtId="9" fontId="1"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7" fillId="0" borderId="7" applyNumberFormat="0" applyFill="0" applyAlignment="0" applyProtection="0"/>
    <xf numFmtId="0" fontId="14" fillId="0" borderId="8" applyNumberFormat="0" applyFill="0" applyAlignment="0" applyProtection="0"/>
  </cellStyleXfs>
  <cellXfs count="217">
    <xf numFmtId="0" fontId="0" fillId="0" borderId="0" xfId="0"/>
    <xf numFmtId="0" fontId="17" fillId="0" borderId="0" xfId="0" applyFont="1" applyAlignment="1">
      <alignment vertical="center"/>
    </xf>
    <xf numFmtId="0" fontId="17" fillId="0" borderId="13" xfId="0" applyFont="1" applyFill="1" applyBorder="1" applyAlignment="1">
      <alignment horizontal="center" vertical="center" wrapText="1"/>
    </xf>
    <xf numFmtId="0" fontId="19" fillId="0" borderId="0" xfId="0" applyFont="1" applyAlignment="1">
      <alignment vertical="center"/>
    </xf>
    <xf numFmtId="0" fontId="17" fillId="0" borderId="12" xfId="0" applyFont="1" applyBorder="1" applyAlignment="1">
      <alignment vertical="center" wrapText="1"/>
    </xf>
    <xf numFmtId="0" fontId="17" fillId="0" borderId="0" xfId="0" applyFont="1" applyBorder="1" applyAlignment="1">
      <alignment vertical="center" wrapText="1"/>
    </xf>
    <xf numFmtId="0" fontId="17" fillId="0" borderId="0" xfId="0" applyFont="1" applyBorder="1" applyAlignment="1">
      <alignment horizontal="righ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19" fillId="0" borderId="0" xfId="0" applyFont="1" applyBorder="1" applyAlignment="1">
      <alignment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17" fillId="0" borderId="0" xfId="0" applyFont="1" applyFill="1" applyAlignment="1">
      <alignment horizontal="center" vertical="center" wrapText="1"/>
    </xf>
    <xf numFmtId="0" fontId="17" fillId="0" borderId="0" xfId="0" applyFont="1" applyAlignment="1">
      <alignment horizontal="center" vertical="center" wrapText="1"/>
    </xf>
    <xf numFmtId="164" fontId="17" fillId="0" borderId="0" xfId="0" applyNumberFormat="1" applyFont="1" applyAlignment="1">
      <alignment horizontal="right" vertical="center" wrapText="1"/>
    </xf>
    <xf numFmtId="0" fontId="17" fillId="0" borderId="0" xfId="0" applyFont="1" applyFill="1" applyBorder="1" applyAlignment="1">
      <alignment horizontal="center" vertical="center" wrapText="1"/>
    </xf>
    <xf numFmtId="0" fontId="25" fillId="0" borderId="14" xfId="0" applyFont="1" applyFill="1" applyBorder="1" applyAlignment="1">
      <alignment vertical="center" wrapText="1"/>
    </xf>
    <xf numFmtId="0" fontId="25" fillId="0" borderId="14" xfId="0" applyFont="1" applyFill="1" applyBorder="1" applyAlignment="1">
      <alignment horizontal="justify" vertical="center" wrapText="1"/>
    </xf>
    <xf numFmtId="0" fontId="19" fillId="28" borderId="22" xfId="0" applyFont="1" applyFill="1" applyBorder="1" applyAlignment="1">
      <alignment horizontal="center" vertical="center" wrapText="1"/>
    </xf>
    <xf numFmtId="0" fontId="27" fillId="0" borderId="0" xfId="0" applyFont="1" applyBorder="1" applyAlignment="1">
      <alignment vertical="center"/>
    </xf>
    <xf numFmtId="0" fontId="27" fillId="0" borderId="0" xfId="0" applyFont="1" applyFill="1" applyBorder="1" applyAlignment="1">
      <alignment horizontal="center" vertical="center"/>
    </xf>
    <xf numFmtId="0" fontId="28" fillId="0" borderId="0" xfId="0" applyFont="1" applyBorder="1" applyAlignment="1">
      <alignment vertical="center"/>
    </xf>
    <xf numFmtId="164" fontId="19" fillId="0" borderId="0" xfId="0" applyNumberFormat="1" applyFont="1" applyAlignment="1">
      <alignment vertical="center"/>
    </xf>
    <xf numFmtId="0" fontId="0" fillId="28" borderId="22" xfId="0" applyFont="1" applyFill="1" applyBorder="1" applyAlignment="1">
      <alignment horizontal="left" vertical="center" wrapText="1"/>
    </xf>
    <xf numFmtId="0" fontId="0" fillId="28" borderId="14" xfId="0" applyFont="1" applyFill="1" applyBorder="1" applyAlignment="1">
      <alignment horizontal="left" vertical="center" wrapText="1"/>
    </xf>
    <xf numFmtId="0" fontId="19" fillId="28" borderId="14" xfId="0" applyFont="1" applyFill="1" applyBorder="1" applyAlignment="1">
      <alignment horizontal="center" vertical="center"/>
    </xf>
    <xf numFmtId="0" fontId="0" fillId="28" borderId="14" xfId="0" applyFont="1" applyFill="1" applyBorder="1" applyAlignment="1">
      <alignment horizontal="justify" vertical="center" wrapText="1"/>
    </xf>
    <xf numFmtId="0" fontId="17" fillId="0" borderId="0" xfId="0" applyFont="1" applyBorder="1" applyAlignment="1">
      <alignment horizontal="center" vertical="center" wrapText="1"/>
    </xf>
    <xf numFmtId="0" fontId="0" fillId="28" borderId="27" xfId="0" applyFont="1" applyFill="1" applyBorder="1" applyAlignment="1">
      <alignment horizontal="justify" vertical="center" wrapText="1"/>
    </xf>
    <xf numFmtId="164" fontId="26" fillId="26" borderId="15" xfId="0" applyNumberFormat="1" applyFont="1" applyFill="1" applyBorder="1" applyAlignment="1">
      <alignment horizontal="center" vertical="center" wrapText="1"/>
    </xf>
    <xf numFmtId="0" fontId="29" fillId="31" borderId="42" xfId="0" applyFont="1" applyFill="1" applyBorder="1" applyAlignment="1">
      <alignment horizontal="center" vertical="center" wrapText="1"/>
    </xf>
    <xf numFmtId="0" fontId="23" fillId="26" borderId="12" xfId="0" applyFont="1" applyFill="1" applyBorder="1" applyAlignment="1">
      <alignment horizontal="right" vertical="center" wrapText="1"/>
    </xf>
    <xf numFmtId="0" fontId="23" fillId="26" borderId="0" xfId="0" applyFont="1" applyFill="1" applyBorder="1" applyAlignment="1">
      <alignment horizontal="right" vertical="center" wrapText="1"/>
    </xf>
    <xf numFmtId="164" fontId="26" fillId="26" borderId="0" xfId="0" applyNumberFormat="1" applyFont="1" applyFill="1" applyBorder="1" applyAlignment="1">
      <alignment horizontal="center" vertical="center" wrapText="1"/>
    </xf>
    <xf numFmtId="0" fontId="17" fillId="26" borderId="13" xfId="0" applyFont="1" applyFill="1" applyBorder="1" applyAlignment="1">
      <alignment horizontal="center" vertical="center" wrapText="1"/>
    </xf>
    <xf numFmtId="0" fontId="17" fillId="0" borderId="9" xfId="0" applyFont="1" applyBorder="1" applyAlignment="1">
      <alignment vertical="center" wrapText="1"/>
    </xf>
    <xf numFmtId="0" fontId="17" fillId="0" borderId="11" xfId="0" applyFont="1" applyBorder="1" applyAlignment="1">
      <alignment vertical="center" wrapText="1"/>
    </xf>
    <xf numFmtId="0" fontId="17" fillId="0" borderId="11" xfId="0" applyFont="1" applyFill="1" applyBorder="1" applyAlignment="1">
      <alignment horizontal="center" vertical="center" wrapText="1"/>
    </xf>
    <xf numFmtId="0" fontId="23" fillId="26" borderId="30" xfId="0" applyFont="1" applyFill="1" applyBorder="1" applyAlignment="1">
      <alignment vertical="center" wrapText="1"/>
    </xf>
    <xf numFmtId="0" fontId="23" fillId="26" borderId="31" xfId="0" applyFont="1" applyFill="1" applyBorder="1" applyAlignment="1">
      <alignment vertical="center" wrapText="1"/>
    </xf>
    <xf numFmtId="10" fontId="19" fillId="28" borderId="22" xfId="0" applyNumberFormat="1" applyFont="1" applyFill="1" applyBorder="1" applyAlignment="1">
      <alignment horizontal="center" vertical="center" wrapText="1"/>
    </xf>
    <xf numFmtId="10" fontId="23" fillId="26" borderId="0" xfId="0" applyNumberFormat="1" applyFont="1" applyFill="1" applyBorder="1" applyAlignment="1">
      <alignment horizontal="right" vertical="center" wrapText="1"/>
    </xf>
    <xf numFmtId="0" fontId="23" fillId="26" borderId="15" xfId="0" applyFont="1" applyFill="1" applyBorder="1" applyAlignment="1">
      <alignment vertical="center" wrapText="1"/>
    </xf>
    <xf numFmtId="10" fontId="0" fillId="0" borderId="27" xfId="0" applyNumberFormat="1" applyFont="1" applyFill="1" applyBorder="1" applyAlignment="1">
      <alignment horizontal="center" vertical="center" wrapText="1"/>
    </xf>
    <xf numFmtId="10" fontId="26" fillId="26" borderId="0" xfId="0" applyNumberFormat="1" applyFont="1" applyFill="1" applyBorder="1" applyAlignment="1">
      <alignment horizontal="center" vertical="center" wrapText="1"/>
    </xf>
    <xf numFmtId="10" fontId="23" fillId="26" borderId="15" xfId="0" applyNumberFormat="1" applyFont="1" applyFill="1" applyBorder="1" applyAlignment="1">
      <alignment vertical="center" wrapText="1"/>
    </xf>
    <xf numFmtId="10" fontId="26" fillId="26" borderId="15" xfId="0" applyNumberFormat="1" applyFont="1" applyFill="1" applyBorder="1" applyAlignment="1">
      <alignment horizontal="center" vertical="center" wrapText="1"/>
    </xf>
    <xf numFmtId="10" fontId="19" fillId="28" borderId="14" xfId="0" applyNumberFormat="1" applyFont="1" applyFill="1" applyBorder="1" applyAlignment="1">
      <alignment horizontal="center" vertical="center" wrapText="1"/>
    </xf>
    <xf numFmtId="0" fontId="0" fillId="28" borderId="27" xfId="0" applyFont="1" applyFill="1" applyBorder="1" applyAlignment="1">
      <alignment horizontal="center" vertical="center" wrapText="1"/>
    </xf>
    <xf numFmtId="10" fontId="19" fillId="28" borderId="27" xfId="0" applyNumberFormat="1" applyFont="1" applyFill="1" applyBorder="1" applyAlignment="1">
      <alignment horizontal="center" vertical="center" wrapText="1"/>
    </xf>
    <xf numFmtId="0" fontId="27" fillId="28" borderId="0" xfId="0" applyFont="1" applyFill="1" applyBorder="1" applyAlignment="1">
      <alignment vertical="center"/>
    </xf>
    <xf numFmtId="0" fontId="27" fillId="28" borderId="0" xfId="0" applyFont="1" applyFill="1" applyBorder="1" applyAlignment="1">
      <alignment horizontal="center" vertical="center"/>
    </xf>
    <xf numFmtId="0" fontId="29" fillId="31" borderId="40" xfId="0" applyFont="1" applyFill="1" applyBorder="1" applyAlignment="1">
      <alignment horizontal="center" vertical="center" wrapText="1"/>
    </xf>
    <xf numFmtId="10" fontId="0" fillId="0" borderId="14" xfId="0" applyNumberFormat="1" applyFont="1" applyFill="1" applyBorder="1" applyAlignment="1">
      <alignment horizontal="center" vertical="center" wrapText="1"/>
    </xf>
    <xf numFmtId="0" fontId="0" fillId="28" borderId="14" xfId="0" applyFont="1" applyFill="1" applyBorder="1" applyAlignment="1">
      <alignment horizontal="center" vertical="center" wrapText="1"/>
    </xf>
    <xf numFmtId="0" fontId="19" fillId="28" borderId="22" xfId="0" applyFont="1" applyFill="1" applyBorder="1" applyAlignment="1" applyProtection="1">
      <alignment horizontal="center" vertical="center" wrapText="1"/>
    </xf>
    <xf numFmtId="0" fontId="0" fillId="28" borderId="14" xfId="0" applyFont="1" applyFill="1" applyBorder="1" applyAlignment="1" applyProtection="1">
      <alignment horizontal="center" vertical="center" wrapText="1"/>
    </xf>
    <xf numFmtId="0" fontId="19" fillId="28" borderId="14" xfId="0" applyFont="1" applyFill="1" applyBorder="1" applyAlignment="1" applyProtection="1">
      <alignment horizontal="center" vertical="center"/>
    </xf>
    <xf numFmtId="0" fontId="0" fillId="28" borderId="27" xfId="0" applyFont="1" applyFill="1" applyBorder="1" applyAlignment="1" applyProtection="1">
      <alignment horizontal="center" vertical="center" wrapText="1"/>
    </xf>
    <xf numFmtId="164" fontId="0" fillId="0" borderId="14" xfId="0" applyNumberFormat="1" applyFont="1" applyFill="1" applyBorder="1" applyAlignment="1" applyProtection="1">
      <alignment horizontal="center" vertical="center" wrapText="1"/>
    </xf>
    <xf numFmtId="164" fontId="0" fillId="0" borderId="27" xfId="0" applyNumberFormat="1" applyFont="1" applyFill="1" applyBorder="1" applyAlignment="1" applyProtection="1">
      <alignment horizontal="center" vertical="center" wrapText="1"/>
    </xf>
    <xf numFmtId="0" fontId="0" fillId="28" borderId="14" xfId="0" applyFont="1" applyFill="1" applyBorder="1" applyAlignment="1" applyProtection="1">
      <alignment horizontal="justify" vertical="center" wrapText="1"/>
    </xf>
    <xf numFmtId="0" fontId="0" fillId="28" borderId="22" xfId="0" applyFont="1" applyFill="1" applyBorder="1" applyAlignment="1" applyProtection="1">
      <alignment horizontal="left" vertical="center" wrapText="1"/>
    </xf>
    <xf numFmtId="0" fontId="0" fillId="28" borderId="14" xfId="0" applyFont="1" applyFill="1" applyBorder="1" applyAlignment="1" applyProtection="1">
      <alignment horizontal="left" vertical="center" wrapText="1"/>
    </xf>
    <xf numFmtId="0" fontId="0" fillId="28" borderId="27" xfId="0" applyFont="1" applyFill="1" applyBorder="1" applyAlignment="1" applyProtection="1">
      <alignment horizontal="justify" vertical="center" wrapText="1"/>
    </xf>
    <xf numFmtId="0" fontId="19" fillId="0" borderId="0" xfId="0" applyFont="1" applyBorder="1" applyAlignment="1">
      <alignment horizontal="left" vertical="center" wrapText="1"/>
    </xf>
    <xf numFmtId="0" fontId="17" fillId="0" borderId="11" xfId="0" applyFont="1" applyBorder="1" applyAlignment="1">
      <alignment horizontal="center" vertical="center" wrapText="1"/>
    </xf>
    <xf numFmtId="0" fontId="17" fillId="0" borderId="11" xfId="0" applyFont="1" applyBorder="1" applyAlignment="1">
      <alignment horizontal="left" vertical="center" wrapText="1"/>
    </xf>
    <xf numFmtId="0" fontId="0" fillId="0" borderId="14" xfId="0" applyFont="1" applyFill="1" applyBorder="1" applyAlignment="1">
      <alignment horizontal="center" vertical="center" wrapText="1"/>
    </xf>
    <xf numFmtId="0" fontId="25" fillId="0" borderId="14" xfId="0" applyFont="1" applyFill="1" applyBorder="1" applyAlignment="1">
      <alignment horizontal="center" vertical="center" wrapText="1"/>
    </xf>
    <xf numFmtId="9" fontId="25" fillId="0" borderId="14" xfId="0" applyNumberFormat="1" applyFont="1" applyFill="1" applyBorder="1" applyAlignment="1">
      <alignment horizontal="center" vertical="center" wrapText="1"/>
    </xf>
    <xf numFmtId="9" fontId="25" fillId="0" borderId="36" xfId="37" applyFont="1" applyFill="1" applyBorder="1" applyAlignment="1">
      <alignment horizontal="center" vertical="center" wrapText="1"/>
    </xf>
    <xf numFmtId="0" fontId="0" fillId="0" borderId="25" xfId="0" applyFont="1" applyFill="1" applyBorder="1" applyAlignment="1">
      <alignment horizontal="center" vertical="center" wrapText="1"/>
    </xf>
    <xf numFmtId="9" fontId="25" fillId="0" borderId="14" xfId="37" applyFont="1" applyFill="1" applyBorder="1" applyAlignment="1">
      <alignment horizontal="center" vertical="center" wrapText="1"/>
    </xf>
    <xf numFmtId="164" fontId="0" fillId="0" borderId="14" xfId="0" applyNumberFormat="1" applyFont="1" applyFill="1" applyBorder="1" applyAlignment="1" applyProtection="1">
      <alignment horizontal="center" vertical="center" wrapText="1"/>
    </xf>
    <xf numFmtId="0" fontId="0" fillId="28" borderId="14" xfId="0" applyFont="1" applyFill="1" applyBorder="1" applyAlignment="1">
      <alignment horizontal="center" vertical="center" wrapText="1"/>
    </xf>
    <xf numFmtId="10" fontId="0" fillId="0" borderId="14" xfId="0" applyNumberFormat="1" applyFont="1" applyFill="1" applyBorder="1" applyAlignment="1">
      <alignment horizontal="center" vertical="center" wrapText="1"/>
    </xf>
    <xf numFmtId="0" fontId="30" fillId="0" borderId="14" xfId="0" applyFont="1" applyBorder="1" applyAlignment="1">
      <alignment vertical="center" wrapText="1"/>
    </xf>
    <xf numFmtId="0" fontId="17" fillId="0" borderId="14" xfId="0" applyFont="1" applyBorder="1" applyAlignment="1">
      <alignment horizontal="center" vertical="center" wrapText="1"/>
    </xf>
    <xf numFmtId="165" fontId="17" fillId="0" borderId="14" xfId="0" applyNumberFormat="1" applyFont="1" applyBorder="1" applyAlignment="1">
      <alignment horizontal="right" vertical="center" wrapText="1"/>
    </xf>
    <xf numFmtId="10" fontId="17" fillId="0" borderId="14" xfId="0" applyNumberFormat="1" applyFont="1" applyBorder="1" applyAlignment="1">
      <alignment horizontal="center" vertical="center" wrapText="1"/>
    </xf>
    <xf numFmtId="10" fontId="0" fillId="0" borderId="14" xfId="0" applyNumberFormat="1" applyBorder="1" applyAlignment="1">
      <alignment horizontal="center" vertical="center"/>
    </xf>
    <xf numFmtId="0" fontId="32" fillId="0" borderId="43" xfId="0" applyFont="1"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32" fillId="0" borderId="44" xfId="0" applyFont="1" applyBorder="1" applyAlignment="1">
      <alignment vertical="center" wrapText="1"/>
    </xf>
    <xf numFmtId="0" fontId="32" fillId="0" borderId="45" xfId="0" applyFont="1" applyBorder="1" applyAlignment="1">
      <alignment vertical="center" wrapText="1"/>
    </xf>
    <xf numFmtId="0" fontId="26" fillId="0" borderId="31" xfId="0" applyFont="1" applyBorder="1" applyAlignment="1">
      <alignment horizontal="left" vertical="center" wrapText="1"/>
    </xf>
    <xf numFmtId="0" fontId="0" fillId="0" borderId="0" xfId="0" applyAlignment="1">
      <alignment horizontal="center" vertical="center" wrapText="1"/>
    </xf>
    <xf numFmtId="0" fontId="26" fillId="0" borderId="0" xfId="0" applyFont="1" applyAlignment="1">
      <alignment horizontal="center" vertical="center" wrapText="1"/>
    </xf>
    <xf numFmtId="164" fontId="0" fillId="0" borderId="0" xfId="0" applyNumberFormat="1" applyAlignment="1">
      <alignment horizontal="right" vertical="center" wrapText="1"/>
    </xf>
    <xf numFmtId="0" fontId="26" fillId="0" borderId="48" xfId="0" applyFont="1" applyBorder="1" applyAlignment="1">
      <alignment horizontal="center" vertical="center" wrapText="1"/>
    </xf>
    <xf numFmtId="0" fontId="26" fillId="33" borderId="48" xfId="0" applyFont="1" applyFill="1" applyBorder="1" applyAlignment="1">
      <alignment horizontal="center" vertical="center" wrapText="1"/>
    </xf>
    <xf numFmtId="0" fontId="26" fillId="34" borderId="48" xfId="0" applyFont="1" applyFill="1" applyBorder="1" applyAlignment="1">
      <alignment horizontal="center" vertical="center" wrapText="1"/>
    </xf>
    <xf numFmtId="0" fontId="26" fillId="34" borderId="31" xfId="0" applyFont="1" applyFill="1" applyBorder="1" applyAlignment="1">
      <alignment horizontal="center" vertical="center" wrapText="1"/>
    </xf>
    <xf numFmtId="0" fontId="26" fillId="34" borderId="46" xfId="0" applyFont="1" applyFill="1" applyBorder="1" applyAlignment="1">
      <alignment horizontal="center" vertical="center" wrapText="1"/>
    </xf>
    <xf numFmtId="0" fontId="26" fillId="34" borderId="11" xfId="0" applyFont="1" applyFill="1" applyBorder="1" applyAlignment="1">
      <alignment horizontal="center" vertical="center" wrapText="1"/>
    </xf>
    <xf numFmtId="10" fontId="23" fillId="26" borderId="31" xfId="0" applyNumberFormat="1" applyFont="1" applyFill="1" applyBorder="1" applyAlignment="1">
      <alignment vertical="center" wrapText="1"/>
    </xf>
    <xf numFmtId="0" fontId="23" fillId="26" borderId="32" xfId="0" applyFont="1" applyFill="1" applyBorder="1" applyAlignment="1">
      <alignment vertical="center" wrapText="1"/>
    </xf>
    <xf numFmtId="164" fontId="26" fillId="26" borderId="31" xfId="0" applyNumberFormat="1" applyFont="1" applyFill="1" applyBorder="1" applyAlignment="1">
      <alignment horizontal="center" vertical="center" wrapText="1"/>
    </xf>
    <xf numFmtId="10" fontId="26" fillId="26" borderId="31" xfId="0" applyNumberFormat="1" applyFont="1" applyFill="1" applyBorder="1" applyAlignment="1">
      <alignment horizontal="center" vertical="center" wrapText="1"/>
    </xf>
    <xf numFmtId="0" fontId="17" fillId="26" borderId="48" xfId="0" applyFont="1" applyFill="1" applyBorder="1" applyAlignment="1">
      <alignment horizontal="center" vertical="center" wrapText="1"/>
    </xf>
    <xf numFmtId="0" fontId="0" fillId="28" borderId="22" xfId="0" applyFont="1" applyFill="1" applyBorder="1" applyAlignment="1" applyProtection="1">
      <alignment horizontal="justify" vertical="center" wrapText="1"/>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26" fillId="34" borderId="46" xfId="0" applyFont="1" applyFill="1" applyBorder="1" applyAlignment="1">
      <alignment horizontal="center" vertical="center" wrapText="1"/>
    </xf>
    <xf numFmtId="0" fontId="26" fillId="34" borderId="33" xfId="0" applyFont="1" applyFill="1" applyBorder="1" applyAlignment="1">
      <alignment horizontal="center" vertical="center" wrapText="1"/>
    </xf>
    <xf numFmtId="0" fontId="26" fillId="32" borderId="46" xfId="0" applyFont="1" applyFill="1" applyBorder="1" applyAlignment="1">
      <alignment horizontal="center" vertical="center" wrapText="1"/>
    </xf>
    <xf numFmtId="0" fontId="26" fillId="32" borderId="33" xfId="0" applyFont="1" applyFill="1" applyBorder="1" applyAlignment="1">
      <alignment horizontal="center" vertical="center" wrapText="1"/>
    </xf>
    <xf numFmtId="164" fontId="0" fillId="0" borderId="22" xfId="0" applyNumberFormat="1" applyFont="1" applyFill="1" applyBorder="1" applyAlignment="1" applyProtection="1">
      <alignment horizontal="center" vertical="center" wrapText="1"/>
    </xf>
    <xf numFmtId="164" fontId="0" fillId="0" borderId="14" xfId="0" applyNumberFormat="1" applyFont="1" applyFill="1" applyBorder="1" applyAlignment="1" applyProtection="1">
      <alignment horizontal="center" vertical="center" wrapText="1"/>
    </xf>
    <xf numFmtId="10" fontId="0" fillId="0" borderId="22" xfId="0" applyNumberFormat="1" applyFont="1" applyFill="1" applyBorder="1" applyAlignment="1">
      <alignment horizontal="center" vertical="center" wrapText="1"/>
    </xf>
    <xf numFmtId="10" fontId="0" fillId="0" borderId="14" xfId="0" applyNumberFormat="1" applyFont="1" applyFill="1" applyBorder="1" applyAlignment="1">
      <alignment horizontal="center" vertical="center" wrapText="1"/>
    </xf>
    <xf numFmtId="0" fontId="26" fillId="33" borderId="46" xfId="0" applyFont="1" applyFill="1" applyBorder="1" applyAlignment="1">
      <alignment horizontal="center" vertical="center" wrapText="1"/>
    </xf>
    <xf numFmtId="0" fontId="26" fillId="33" borderId="3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28" borderId="22" xfId="0" quotePrefix="1" applyFont="1" applyFill="1" applyBorder="1" applyAlignment="1">
      <alignment horizontal="center" vertical="center" wrapText="1"/>
    </xf>
    <xf numFmtId="0" fontId="0" fillId="28" borderId="14" xfId="0" applyFont="1" applyFill="1" applyBorder="1" applyAlignment="1">
      <alignment horizontal="center" vertical="center" wrapText="1"/>
    </xf>
    <xf numFmtId="9" fontId="25" fillId="0" borderId="22" xfId="0" applyNumberFormat="1" applyFont="1" applyFill="1" applyBorder="1" applyAlignment="1">
      <alignment horizontal="center" vertical="center" wrapText="1"/>
    </xf>
    <xf numFmtId="9" fontId="25" fillId="0" borderId="14" xfId="0" applyNumberFormat="1"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6" fillId="0" borderId="30"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31" xfId="0" applyFont="1" applyBorder="1" applyAlignment="1">
      <alignment horizontal="center" vertical="center" wrapText="1"/>
    </xf>
    <xf numFmtId="0" fontId="29" fillId="32" borderId="30" xfId="0" applyFont="1" applyFill="1" applyBorder="1" applyAlignment="1">
      <alignment horizontal="center" vertical="center"/>
    </xf>
    <xf numFmtId="0" fontId="29" fillId="32" borderId="31" xfId="0" applyFont="1" applyFill="1" applyBorder="1" applyAlignment="1">
      <alignment horizontal="center" vertical="center"/>
    </xf>
    <xf numFmtId="0" fontId="29" fillId="32" borderId="32" xfId="0" applyFont="1" applyFill="1" applyBorder="1" applyAlignment="1">
      <alignment horizontal="center" vertical="center"/>
    </xf>
    <xf numFmtId="0" fontId="26" fillId="32" borderId="30" xfId="0" applyFont="1" applyFill="1" applyBorder="1" applyAlignment="1">
      <alignment horizontal="center" vertical="center" wrapText="1"/>
    </xf>
    <xf numFmtId="0" fontId="26" fillId="32" borderId="31" xfId="0" applyFont="1" applyFill="1" applyBorder="1" applyAlignment="1">
      <alignment horizontal="center" vertical="center" wrapText="1"/>
    </xf>
    <xf numFmtId="0" fontId="26" fillId="32" borderId="32" xfId="0" applyFont="1" applyFill="1" applyBorder="1" applyAlignment="1">
      <alignment horizontal="center" vertical="center" wrapText="1"/>
    </xf>
    <xf numFmtId="49" fontId="25" fillId="0" borderId="21" xfId="0" applyNumberFormat="1" applyFont="1" applyFill="1" applyBorder="1" applyAlignment="1">
      <alignment horizontal="center" vertical="center" wrapText="1"/>
    </xf>
    <xf numFmtId="49" fontId="25" fillId="0" borderId="24" xfId="0" applyNumberFormat="1" applyFont="1" applyFill="1" applyBorder="1" applyAlignment="1">
      <alignment horizontal="center" vertical="center" wrapText="1"/>
    </xf>
    <xf numFmtId="0" fontId="24" fillId="27" borderId="21" xfId="0" applyFont="1" applyFill="1" applyBorder="1" applyAlignment="1">
      <alignment horizontal="center" vertical="center" wrapText="1"/>
    </xf>
    <xf numFmtId="0" fontId="24" fillId="27" borderId="24" xfId="0" applyFont="1" applyFill="1" applyBorder="1" applyAlignment="1">
      <alignment horizontal="center" vertical="center" wrapText="1"/>
    </xf>
    <xf numFmtId="0" fontId="24" fillId="0" borderId="22" xfId="31" applyFont="1" applyFill="1" applyBorder="1" applyAlignment="1">
      <alignment horizontal="center" vertical="center" wrapText="1"/>
    </xf>
    <xf numFmtId="0" fontId="24" fillId="0" borderId="14" xfId="31"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9" fillId="32" borderId="9" xfId="0" applyFont="1" applyFill="1" applyBorder="1" applyAlignment="1">
      <alignment horizontal="center" vertical="center"/>
    </xf>
    <xf numFmtId="0" fontId="29" fillId="32" borderId="11" xfId="0" applyFont="1" applyFill="1" applyBorder="1" applyAlignment="1">
      <alignment horizontal="center" vertical="center"/>
    </xf>
    <xf numFmtId="0" fontId="29" fillId="32" borderId="10" xfId="0" applyFont="1" applyFill="1" applyBorder="1" applyAlignment="1">
      <alignment horizontal="center" vertical="center"/>
    </xf>
    <xf numFmtId="0" fontId="0" fillId="0" borderId="0" xfId="0" applyAlignment="1">
      <alignment horizontal="center" vertical="center" wrapText="1"/>
    </xf>
    <xf numFmtId="0" fontId="33" fillId="0" borderId="12" xfId="0" applyFont="1" applyBorder="1" applyAlignment="1">
      <alignment horizontal="center" vertical="center" wrapText="1"/>
    </xf>
    <xf numFmtId="0" fontId="33" fillId="0" borderId="0" xfId="0" applyFont="1" applyAlignment="1">
      <alignment horizontal="center" vertical="center" wrapText="1"/>
    </xf>
    <xf numFmtId="0" fontId="33"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7" xfId="0" applyFont="1" applyBorder="1" applyAlignment="1">
      <alignment horizontal="center" vertical="center" wrapText="1"/>
    </xf>
    <xf numFmtId="0" fontId="34" fillId="0" borderId="30" xfId="0" applyFont="1" applyBorder="1" applyAlignment="1">
      <alignment horizontal="left" vertical="center"/>
    </xf>
    <xf numFmtId="0" fontId="34" fillId="0" borderId="31" xfId="0" applyFont="1" applyBorder="1" applyAlignment="1">
      <alignment horizontal="left" vertical="center"/>
    </xf>
    <xf numFmtId="0" fontId="34" fillId="0" borderId="32" xfId="0" applyFont="1" applyBorder="1" applyAlignment="1">
      <alignment horizontal="left" vertical="center"/>
    </xf>
    <xf numFmtId="0" fontId="29" fillId="32" borderId="46" xfId="0" applyFont="1" applyFill="1" applyBorder="1" applyAlignment="1">
      <alignment horizontal="center" vertical="center" wrapText="1"/>
    </xf>
    <xf numFmtId="0" fontId="29" fillId="32" borderId="47" xfId="0" applyFont="1" applyFill="1" applyBorder="1" applyAlignment="1">
      <alignment horizontal="center" vertical="center" wrapText="1"/>
    </xf>
    <xf numFmtId="0" fontId="29" fillId="32"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24" fillId="0" borderId="29" xfId="31" applyFont="1" applyFill="1" applyBorder="1" applyAlignment="1">
      <alignment horizontal="center" vertical="center" wrapText="1"/>
    </xf>
    <xf numFmtId="0" fontId="24" fillId="0" borderId="27" xfId="31" applyFont="1" applyFill="1" applyBorder="1" applyAlignment="1">
      <alignment horizontal="center" vertical="center" wrapText="1"/>
    </xf>
    <xf numFmtId="9" fontId="25" fillId="0" borderId="36" xfId="37" applyFont="1" applyFill="1" applyBorder="1" applyAlignment="1">
      <alignment horizontal="center" vertical="center" wrapText="1"/>
    </xf>
    <xf numFmtId="9" fontId="25" fillId="0" borderId="14" xfId="37"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9" fontId="25" fillId="0" borderId="37" xfId="37" applyFont="1" applyFill="1" applyBorder="1" applyAlignment="1">
      <alignment horizontal="center" vertical="center" wrapText="1"/>
    </xf>
    <xf numFmtId="9" fontId="25" fillId="0" borderId="39" xfId="37" applyFont="1" applyFill="1" applyBorder="1" applyAlignment="1">
      <alignment horizontal="center" vertical="center" wrapText="1"/>
    </xf>
    <xf numFmtId="9" fontId="25" fillId="0" borderId="38" xfId="37" applyFont="1" applyFill="1" applyBorder="1" applyAlignment="1">
      <alignment horizontal="center" vertical="center" wrapText="1"/>
    </xf>
    <xf numFmtId="0" fontId="25" fillId="0" borderId="49" xfId="0" applyFont="1" applyFill="1" applyBorder="1" applyAlignment="1">
      <alignment horizontal="center" vertical="center" wrapText="1"/>
    </xf>
    <xf numFmtId="9" fontId="25" fillId="0" borderId="29" xfId="0" applyNumberFormat="1" applyFont="1" applyFill="1" applyBorder="1" applyAlignment="1">
      <alignment horizontal="center" vertical="center" wrapText="1"/>
    </xf>
    <xf numFmtId="9" fontId="25" fillId="0" borderId="49" xfId="0" applyNumberFormat="1"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9" fontId="25" fillId="0" borderId="29" xfId="37" applyFont="1" applyFill="1" applyBorder="1" applyAlignment="1">
      <alignment horizontal="center" vertical="center" wrapText="1"/>
    </xf>
    <xf numFmtId="9" fontId="25" fillId="0" borderId="20" xfId="37" applyFont="1" applyFill="1" applyBorder="1" applyAlignment="1">
      <alignment horizontal="center" vertical="center" wrapText="1"/>
    </xf>
    <xf numFmtId="9" fontId="25" fillId="0" borderId="19" xfId="37" applyFont="1" applyFill="1" applyBorder="1" applyAlignment="1">
      <alignment horizontal="center" vertical="center" wrapText="1"/>
    </xf>
    <xf numFmtId="0" fontId="31" fillId="0" borderId="9"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0" xfId="0" applyFont="1" applyBorder="1" applyAlignment="1">
      <alignment horizontal="center" vertical="center" wrapText="1"/>
    </xf>
    <xf numFmtId="0" fontId="34" fillId="0" borderId="15" xfId="0" applyFont="1" applyBorder="1" applyAlignment="1">
      <alignment horizontal="left"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5" fillId="0" borderId="37"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19" fillId="0" borderId="0" xfId="0" applyFont="1" applyBorder="1" applyAlignment="1">
      <alignment horizontal="left" vertical="center" wrapText="1"/>
    </xf>
    <xf numFmtId="164" fontId="17" fillId="0" borderId="11"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left" vertical="center" wrapText="1"/>
    </xf>
    <xf numFmtId="0" fontId="24" fillId="25" borderId="24" xfId="0" applyFont="1" applyFill="1" applyBorder="1" applyAlignment="1">
      <alignment horizontal="center" vertical="center" wrapText="1"/>
    </xf>
    <xf numFmtId="0" fontId="24" fillId="25" borderId="28" xfId="0" applyFont="1" applyFill="1" applyBorder="1" applyAlignment="1">
      <alignment horizontal="center" vertical="center" wrapText="1"/>
    </xf>
    <xf numFmtId="0" fontId="24" fillId="25" borderId="26" xfId="0" applyFont="1" applyFill="1" applyBorder="1" applyAlignment="1">
      <alignment horizontal="center" vertical="center" wrapText="1"/>
    </xf>
    <xf numFmtId="0" fontId="29" fillId="30" borderId="40" xfId="0" applyFont="1" applyFill="1" applyBorder="1" applyAlignment="1">
      <alignment horizontal="center" vertical="center" wrapText="1"/>
    </xf>
    <xf numFmtId="0" fontId="29" fillId="30" borderId="41" xfId="0" applyFont="1" applyFill="1" applyBorder="1" applyAlignment="1">
      <alignment horizontal="center" vertical="center" wrapText="1"/>
    </xf>
    <xf numFmtId="0" fontId="29" fillId="31" borderId="40" xfId="0" applyFont="1" applyFill="1" applyBorder="1" applyAlignment="1">
      <alignment horizontal="center" vertical="center" wrapText="1"/>
    </xf>
    <xf numFmtId="0" fontId="29" fillId="31" borderId="41" xfId="0" applyFont="1" applyFill="1" applyBorder="1" applyAlignment="1">
      <alignment horizontal="center" vertical="center" wrapText="1"/>
    </xf>
    <xf numFmtId="0" fontId="29" fillId="29" borderId="40" xfId="0" applyFont="1" applyFill="1" applyBorder="1" applyAlignment="1">
      <alignment horizontal="center" vertical="center" wrapText="1"/>
    </xf>
    <xf numFmtId="0" fontId="29" fillId="29" borderId="41" xfId="0" applyFont="1" applyFill="1" applyBorder="1" applyAlignment="1">
      <alignment horizontal="center" vertical="center" wrapText="1"/>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KPT04" xfId="31"/>
    <cellStyle name="Neutral" xfId="32" builtinId="28" customBuiltin="1"/>
    <cellStyle name="Normal" xfId="0" builtinId="0"/>
    <cellStyle name="Normal 2" xfId="33"/>
    <cellStyle name="Normal 3" xfId="34"/>
    <cellStyle name="Normal 4" xfId="35"/>
    <cellStyle name="Notas" xfId="36" builtinId="10" customBuiltin="1"/>
    <cellStyle name="Porcentaje" xfId="37" builtinId="5"/>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931835</xdr:colOff>
      <xdr:row>0</xdr:row>
      <xdr:rowOff>191570</xdr:rowOff>
    </xdr:from>
    <xdr:to>
      <xdr:col>1</xdr:col>
      <xdr:colOff>150785</xdr:colOff>
      <xdr:row>3</xdr:row>
      <xdr:rowOff>145306</xdr:rowOff>
    </xdr:to>
    <xdr:pic>
      <xdr:nvPicPr>
        <xdr:cNvPr id="6468" name="3 Imagen" descr="E:\DOCUMENTOS LENIS\Memoria pasar\1Escudo.jpg">
          <a:extLst>
            <a:ext uri="{FF2B5EF4-FFF2-40B4-BE49-F238E27FC236}">
              <a16:creationId xmlns:a16="http://schemas.microsoft.com/office/drawing/2014/main" xmlns="" id="{00000000-0008-0000-0000-0000441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1835" y="191570"/>
          <a:ext cx="909638" cy="104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C39"/>
  <sheetViews>
    <sheetView showGridLines="0" tabSelected="1" view="pageBreakPreview" topLeftCell="K7" zoomScale="74" zoomScaleNormal="65" zoomScaleSheetLayoutView="74" workbookViewId="0">
      <selection activeCell="Q18" sqref="Q18"/>
    </sheetView>
  </sheetViews>
  <sheetFormatPr baseColWidth="10" defaultColWidth="11.42578125" defaultRowHeight="11.25" x14ac:dyDescent="0.2"/>
  <cols>
    <col min="1" max="1" width="25.42578125" style="12" bestFit="1" customWidth="1"/>
    <col min="2" max="2" width="16.5703125" style="12" bestFit="1" customWidth="1"/>
    <col min="3" max="3" width="13.5703125" style="12" bestFit="1" customWidth="1"/>
    <col min="4" max="4" width="21.140625" style="12" customWidth="1"/>
    <col min="5" max="5" width="12" style="12" bestFit="1" customWidth="1"/>
    <col min="6" max="6" width="11.5703125" style="12" bestFit="1" customWidth="1"/>
    <col min="7" max="7" width="25.28515625" style="12" customWidth="1"/>
    <col min="8" max="8" width="26.28515625" style="12" customWidth="1"/>
    <col min="9" max="9" width="26.5703125" style="12" customWidth="1"/>
    <col min="10" max="10" width="12" style="12" customWidth="1"/>
    <col min="11" max="11" width="21" style="12" customWidth="1"/>
    <col min="12" max="12" width="26.42578125" style="12" customWidth="1"/>
    <col min="13" max="13" width="20.42578125" style="12" customWidth="1"/>
    <col min="14" max="14" width="22" style="13" customWidth="1"/>
    <col min="15" max="15" width="31.5703125" style="13" customWidth="1"/>
    <col min="16" max="16" width="15.42578125" style="13" customWidth="1"/>
    <col min="17" max="19" width="22.28515625" style="13" customWidth="1"/>
    <col min="20" max="20" width="21.5703125" style="13" customWidth="1"/>
    <col min="21" max="21" width="14.5703125" style="13" customWidth="1"/>
    <col min="22" max="26" width="23" style="14" customWidth="1"/>
    <col min="27" max="27" width="80.5703125" style="14" customWidth="1"/>
    <col min="28" max="28" width="25.42578125" style="12" customWidth="1"/>
    <col min="29" max="29" width="18.85546875" style="1" customWidth="1"/>
    <col min="30" max="16384" width="11.42578125" style="1"/>
  </cols>
  <sheetData>
    <row r="1" spans="1:28" s="19" customFormat="1" ht="39.75" customHeight="1" x14ac:dyDescent="0.2">
      <c r="A1" s="144"/>
      <c r="B1" s="145"/>
      <c r="C1" s="189" t="s">
        <v>83</v>
      </c>
      <c r="D1" s="190"/>
      <c r="E1" s="190"/>
      <c r="F1" s="190"/>
      <c r="G1" s="190"/>
      <c r="H1" s="190"/>
      <c r="I1" s="190"/>
      <c r="J1" s="190"/>
      <c r="K1" s="190"/>
      <c r="L1" s="190"/>
      <c r="M1" s="190"/>
      <c r="N1" s="190"/>
      <c r="O1" s="190"/>
      <c r="P1" s="190"/>
      <c r="Q1" s="190"/>
      <c r="R1" s="190"/>
      <c r="S1" s="190"/>
      <c r="T1" s="190"/>
      <c r="U1" s="190"/>
      <c r="V1" s="190"/>
      <c r="W1" s="190"/>
      <c r="X1" s="190"/>
      <c r="Y1" s="190"/>
      <c r="Z1" s="190"/>
      <c r="AA1" s="191"/>
      <c r="AB1" s="82" t="s">
        <v>84</v>
      </c>
    </row>
    <row r="2" spans="1:28" s="19" customFormat="1" ht="25.5" customHeight="1" x14ac:dyDescent="0.2">
      <c r="A2" s="146"/>
      <c r="B2" s="147"/>
      <c r="C2" s="83"/>
      <c r="D2" s="84"/>
      <c r="E2" s="84"/>
      <c r="F2" s="84"/>
      <c r="G2" s="84"/>
      <c r="H2" s="84"/>
      <c r="I2" s="84"/>
      <c r="J2" s="84"/>
      <c r="K2" s="84"/>
      <c r="L2" s="84"/>
      <c r="M2" s="84"/>
      <c r="N2" s="84"/>
      <c r="O2" s="84"/>
      <c r="P2" s="84"/>
      <c r="Q2" s="84"/>
      <c r="R2" s="84"/>
      <c r="S2" s="84"/>
      <c r="T2" s="84"/>
      <c r="U2" s="84"/>
      <c r="V2" s="84"/>
      <c r="W2" s="84"/>
      <c r="X2" s="84"/>
      <c r="Y2" s="84"/>
      <c r="Z2" s="84"/>
      <c r="AA2" s="85"/>
      <c r="AB2" s="86" t="s">
        <v>120</v>
      </c>
    </row>
    <row r="3" spans="1:28" s="19" customFormat="1" ht="20.25" customHeight="1" x14ac:dyDescent="0.2">
      <c r="A3" s="146"/>
      <c r="B3" s="147"/>
      <c r="C3" s="154" t="s">
        <v>2</v>
      </c>
      <c r="D3" s="155"/>
      <c r="E3" s="155"/>
      <c r="F3" s="155"/>
      <c r="G3" s="155"/>
      <c r="H3" s="155"/>
      <c r="I3" s="155"/>
      <c r="J3" s="155"/>
      <c r="K3" s="155"/>
      <c r="L3" s="155"/>
      <c r="M3" s="155"/>
      <c r="N3" s="155"/>
      <c r="O3" s="155"/>
      <c r="P3" s="155"/>
      <c r="Q3" s="155"/>
      <c r="R3" s="155"/>
      <c r="S3" s="155"/>
      <c r="T3" s="155"/>
      <c r="U3" s="155"/>
      <c r="V3" s="155"/>
      <c r="W3" s="155"/>
      <c r="X3" s="155"/>
      <c r="Y3" s="155"/>
      <c r="Z3" s="155"/>
      <c r="AA3" s="156"/>
      <c r="AB3" s="86" t="s">
        <v>121</v>
      </c>
    </row>
    <row r="4" spans="1:28" s="19" customFormat="1" ht="27.75" customHeight="1" thickBot="1" x14ac:dyDescent="0.25">
      <c r="A4" s="148"/>
      <c r="B4" s="149"/>
      <c r="C4" s="157" t="s">
        <v>3</v>
      </c>
      <c r="D4" s="158"/>
      <c r="E4" s="158"/>
      <c r="F4" s="158"/>
      <c r="G4" s="158"/>
      <c r="H4" s="158"/>
      <c r="I4" s="158"/>
      <c r="J4" s="158"/>
      <c r="K4" s="158"/>
      <c r="L4" s="158"/>
      <c r="M4" s="158"/>
      <c r="N4" s="158"/>
      <c r="O4" s="158"/>
      <c r="P4" s="158"/>
      <c r="Q4" s="158"/>
      <c r="R4" s="158"/>
      <c r="S4" s="158"/>
      <c r="T4" s="158"/>
      <c r="U4" s="158"/>
      <c r="V4" s="158"/>
      <c r="W4" s="158"/>
      <c r="X4" s="158"/>
      <c r="Y4" s="158"/>
      <c r="Z4" s="158"/>
      <c r="AA4" s="159"/>
      <c r="AB4" s="87" t="s">
        <v>5</v>
      </c>
    </row>
    <row r="5" spans="1:28" s="50" customFormat="1" ht="19.5" customHeight="1" thickBot="1" x14ac:dyDescent="0.25">
      <c r="A5" s="160" t="s">
        <v>85</v>
      </c>
      <c r="B5" s="161"/>
      <c r="C5" s="161"/>
      <c r="D5" s="161"/>
      <c r="E5" s="161"/>
      <c r="F5" s="161"/>
      <c r="G5" s="162"/>
      <c r="H5" s="192" t="s">
        <v>100</v>
      </c>
      <c r="I5" s="192"/>
      <c r="J5" s="192"/>
      <c r="K5" s="192"/>
      <c r="L5" s="192"/>
      <c r="M5" s="192"/>
      <c r="N5" s="193"/>
      <c r="O5" s="194"/>
      <c r="P5" s="194"/>
      <c r="Q5" s="194"/>
      <c r="R5" s="194"/>
      <c r="S5" s="194"/>
      <c r="T5" s="194"/>
      <c r="U5" s="194"/>
      <c r="V5" s="194"/>
      <c r="W5" s="194"/>
      <c r="X5" s="194"/>
      <c r="Y5" s="194"/>
      <c r="Z5" s="194"/>
      <c r="AA5" s="194"/>
      <c r="AB5" s="195"/>
    </row>
    <row r="6" spans="1:28" s="50" customFormat="1" ht="32.450000000000003" customHeight="1" thickBot="1" x14ac:dyDescent="0.25">
      <c r="A6" s="196" t="s">
        <v>119</v>
      </c>
      <c r="B6" s="197"/>
      <c r="C6" s="197"/>
      <c r="D6" s="197"/>
      <c r="E6" s="197"/>
      <c r="F6" s="197"/>
      <c r="G6" s="197"/>
      <c r="H6" s="197"/>
      <c r="I6" s="197"/>
      <c r="J6" s="197"/>
      <c r="K6" s="88"/>
      <c r="L6" s="124" t="s">
        <v>86</v>
      </c>
      <c r="M6" s="126"/>
      <c r="N6" s="126"/>
      <c r="O6" s="126"/>
      <c r="P6" s="126"/>
      <c r="Q6" s="126"/>
      <c r="R6" s="126"/>
      <c r="S6" s="126"/>
      <c r="T6" s="126"/>
      <c r="U6" s="126"/>
      <c r="V6" s="126"/>
      <c r="W6" s="126"/>
      <c r="X6" s="126"/>
      <c r="Y6" s="126"/>
      <c r="Z6" s="126"/>
      <c r="AA6" s="126"/>
      <c r="AB6" s="125"/>
    </row>
    <row r="7" spans="1:28" s="51" customFormat="1" ht="9" customHeight="1" thickBot="1" x14ac:dyDescent="0.25">
      <c r="A7" s="153"/>
      <c r="B7" s="153"/>
      <c r="C7" s="153"/>
      <c r="D7" s="153"/>
      <c r="E7" s="153"/>
      <c r="F7" s="153"/>
      <c r="G7" s="153"/>
      <c r="H7" s="89"/>
      <c r="I7" s="90"/>
      <c r="J7" s="90"/>
      <c r="K7" s="90"/>
      <c r="L7" s="90"/>
      <c r="M7" s="90"/>
      <c r="N7" s="90"/>
      <c r="O7" s="90"/>
      <c r="P7" s="90"/>
      <c r="Q7" s="90"/>
      <c r="R7" s="90"/>
      <c r="S7" s="90"/>
      <c r="T7" s="90"/>
      <c r="U7" s="90"/>
      <c r="V7" s="90"/>
      <c r="W7" s="90"/>
      <c r="X7" s="90"/>
      <c r="Y7" s="90"/>
      <c r="Z7" s="90"/>
      <c r="AA7" s="91"/>
      <c r="AB7" s="90"/>
    </row>
    <row r="8" spans="1:28" s="20" customFormat="1" ht="30.75" customHeight="1" thickBot="1" x14ac:dyDescent="0.25">
      <c r="A8" s="130" t="s">
        <v>26</v>
      </c>
      <c r="B8" s="131"/>
      <c r="C8" s="131"/>
      <c r="D8" s="131"/>
      <c r="E8" s="131"/>
      <c r="F8" s="131"/>
      <c r="G8" s="131"/>
      <c r="H8" s="131"/>
      <c r="I8" s="131"/>
      <c r="J8" s="131"/>
      <c r="K8" s="132"/>
      <c r="L8" s="126" t="s">
        <v>13</v>
      </c>
      <c r="M8" s="126"/>
      <c r="N8" s="125"/>
      <c r="O8" s="124" t="s">
        <v>27</v>
      </c>
      <c r="P8" s="126"/>
      <c r="Q8" s="125"/>
      <c r="R8" s="124" t="s">
        <v>87</v>
      </c>
      <c r="S8" s="125"/>
      <c r="T8" s="124" t="s">
        <v>88</v>
      </c>
      <c r="U8" s="126"/>
      <c r="V8" s="126"/>
      <c r="W8" s="126"/>
      <c r="X8" s="125"/>
      <c r="Y8" s="124" t="s">
        <v>89</v>
      </c>
      <c r="Z8" s="126"/>
      <c r="AA8" s="92" t="s">
        <v>90</v>
      </c>
      <c r="AB8" s="92" t="s">
        <v>14</v>
      </c>
    </row>
    <row r="9" spans="1:28" s="19" customFormat="1" ht="24" customHeight="1" thickBot="1" x14ac:dyDescent="0.25">
      <c r="A9" s="163" t="s">
        <v>15</v>
      </c>
      <c r="B9" s="163" t="s">
        <v>16</v>
      </c>
      <c r="C9" s="163" t="s">
        <v>17</v>
      </c>
      <c r="D9" s="150" t="s">
        <v>18</v>
      </c>
      <c r="E9" s="151"/>
      <c r="F9" s="152"/>
      <c r="G9" s="163" t="s">
        <v>19</v>
      </c>
      <c r="H9" s="163" t="s">
        <v>20</v>
      </c>
      <c r="I9" s="127" t="s">
        <v>91</v>
      </c>
      <c r="J9" s="128"/>
      <c r="K9" s="129"/>
      <c r="L9" s="93">
        <v>1</v>
      </c>
      <c r="M9" s="93">
        <v>2</v>
      </c>
      <c r="N9" s="93">
        <v>3</v>
      </c>
      <c r="O9" s="93">
        <v>4</v>
      </c>
      <c r="P9" s="93">
        <v>5</v>
      </c>
      <c r="Q9" s="93">
        <v>6</v>
      </c>
      <c r="R9" s="93">
        <v>7</v>
      </c>
      <c r="S9" s="93">
        <v>8</v>
      </c>
      <c r="T9" s="93">
        <v>9</v>
      </c>
      <c r="U9" s="93">
        <v>10</v>
      </c>
      <c r="V9" s="93">
        <v>11</v>
      </c>
      <c r="W9" s="93">
        <v>12</v>
      </c>
      <c r="X9" s="93">
        <v>13</v>
      </c>
      <c r="Y9" s="93">
        <v>14</v>
      </c>
      <c r="Z9" s="93">
        <v>15</v>
      </c>
      <c r="AA9" s="93">
        <v>16</v>
      </c>
      <c r="AB9" s="93">
        <v>17</v>
      </c>
    </row>
    <row r="10" spans="1:28" s="21" customFormat="1" ht="83.1" customHeight="1" thickBot="1" x14ac:dyDescent="0.25">
      <c r="A10" s="164"/>
      <c r="B10" s="164"/>
      <c r="C10" s="164"/>
      <c r="D10" s="163" t="s">
        <v>21</v>
      </c>
      <c r="E10" s="163" t="s">
        <v>22</v>
      </c>
      <c r="F10" s="163" t="s">
        <v>23</v>
      </c>
      <c r="G10" s="164"/>
      <c r="H10" s="164"/>
      <c r="I10" s="163" t="s">
        <v>21</v>
      </c>
      <c r="J10" s="163" t="s">
        <v>24</v>
      </c>
      <c r="K10" s="163" t="s">
        <v>25</v>
      </c>
      <c r="L10" s="108" t="s">
        <v>4</v>
      </c>
      <c r="M10" s="108" t="s">
        <v>6</v>
      </c>
      <c r="N10" s="108" t="s">
        <v>7</v>
      </c>
      <c r="O10" s="108" t="s">
        <v>30</v>
      </c>
      <c r="P10" s="108" t="s">
        <v>29</v>
      </c>
      <c r="Q10" s="108" t="s">
        <v>28</v>
      </c>
      <c r="R10" s="106" t="s">
        <v>92</v>
      </c>
      <c r="S10" s="94" t="s">
        <v>101</v>
      </c>
      <c r="T10" s="114" t="s">
        <v>8</v>
      </c>
      <c r="U10" s="114" t="s">
        <v>1</v>
      </c>
      <c r="V10" s="114" t="s">
        <v>93</v>
      </c>
      <c r="W10" s="106" t="s">
        <v>94</v>
      </c>
      <c r="X10" s="95" t="s">
        <v>101</v>
      </c>
      <c r="Y10" s="106" t="s">
        <v>95</v>
      </c>
      <c r="Z10" s="106" t="s">
        <v>96</v>
      </c>
      <c r="AA10" s="106" t="s">
        <v>97</v>
      </c>
      <c r="AB10" s="108" t="s">
        <v>0</v>
      </c>
    </row>
    <row r="11" spans="1:28" s="21" customFormat="1" ht="72.95" hidden="1" customHeight="1" thickBot="1" x14ac:dyDescent="0.25">
      <c r="A11" s="165"/>
      <c r="B11" s="165"/>
      <c r="C11" s="165"/>
      <c r="D11" s="165"/>
      <c r="E11" s="165"/>
      <c r="F11" s="165"/>
      <c r="G11" s="165"/>
      <c r="H11" s="165"/>
      <c r="I11" s="165"/>
      <c r="J11" s="165"/>
      <c r="K11" s="165"/>
      <c r="L11" s="109"/>
      <c r="M11" s="109"/>
      <c r="N11" s="109"/>
      <c r="O11" s="109"/>
      <c r="P11" s="109"/>
      <c r="Q11" s="109"/>
      <c r="R11" s="107"/>
      <c r="S11" s="96" t="s">
        <v>98</v>
      </c>
      <c r="T11" s="115"/>
      <c r="U11" s="115"/>
      <c r="V11" s="115"/>
      <c r="W11" s="107"/>
      <c r="X11" s="97" t="s">
        <v>99</v>
      </c>
      <c r="Y11" s="107"/>
      <c r="Z11" s="107"/>
      <c r="AA11" s="107"/>
      <c r="AB11" s="109"/>
    </row>
    <row r="12" spans="1:28" s="3" customFormat="1" ht="73.349999999999994" hidden="1" customHeight="1" x14ac:dyDescent="0.2">
      <c r="A12" s="135" t="s">
        <v>31</v>
      </c>
      <c r="B12" s="137" t="s">
        <v>32</v>
      </c>
      <c r="C12" s="122">
        <v>11</v>
      </c>
      <c r="D12" s="122" t="s">
        <v>33</v>
      </c>
      <c r="E12" s="122" t="s">
        <v>34</v>
      </c>
      <c r="F12" s="120">
        <v>0.7</v>
      </c>
      <c r="G12" s="122" t="s">
        <v>35</v>
      </c>
      <c r="H12" s="122" t="s">
        <v>36</v>
      </c>
      <c r="I12" s="122" t="s">
        <v>37</v>
      </c>
      <c r="J12" s="122">
        <v>0</v>
      </c>
      <c r="K12" s="139">
        <v>1</v>
      </c>
      <c r="L12" s="133" t="s">
        <v>66</v>
      </c>
      <c r="M12" s="116" t="s">
        <v>55</v>
      </c>
      <c r="N12" s="116" t="s">
        <v>56</v>
      </c>
      <c r="O12" s="23" t="s">
        <v>60</v>
      </c>
      <c r="P12" s="18">
        <v>0</v>
      </c>
      <c r="Q12" s="18">
        <v>2</v>
      </c>
      <c r="R12" s="55">
        <v>2</v>
      </c>
      <c r="S12" s="40">
        <f>R12/Q12</f>
        <v>1</v>
      </c>
      <c r="T12" s="118" t="s">
        <v>102</v>
      </c>
      <c r="U12" s="116" t="s">
        <v>64</v>
      </c>
      <c r="V12" s="110">
        <v>662276000</v>
      </c>
      <c r="W12" s="110">
        <v>0</v>
      </c>
      <c r="X12" s="112">
        <f>W12/V12</f>
        <v>0</v>
      </c>
      <c r="Y12" s="103" t="s">
        <v>103</v>
      </c>
      <c r="Z12" s="103" t="s">
        <v>104</v>
      </c>
      <c r="AA12" s="62" t="s">
        <v>105</v>
      </c>
      <c r="AB12" s="104" t="s">
        <v>48</v>
      </c>
    </row>
    <row r="13" spans="1:28" s="3" customFormat="1" ht="75.599999999999994" hidden="1" customHeight="1" x14ac:dyDescent="0.2">
      <c r="A13" s="136"/>
      <c r="B13" s="138"/>
      <c r="C13" s="123"/>
      <c r="D13" s="123"/>
      <c r="E13" s="123"/>
      <c r="F13" s="121"/>
      <c r="G13" s="123"/>
      <c r="H13" s="123"/>
      <c r="I13" s="123"/>
      <c r="J13" s="123"/>
      <c r="K13" s="140"/>
      <c r="L13" s="134"/>
      <c r="M13" s="117"/>
      <c r="N13" s="117"/>
      <c r="O13" s="24" t="s">
        <v>59</v>
      </c>
      <c r="P13" s="75">
        <v>0</v>
      </c>
      <c r="Q13" s="75">
        <v>1</v>
      </c>
      <c r="R13" s="56">
        <v>0</v>
      </c>
      <c r="S13" s="47">
        <f t="shared" ref="S13:S25" si="0">R13/Q13</f>
        <v>0</v>
      </c>
      <c r="T13" s="119"/>
      <c r="U13" s="117"/>
      <c r="V13" s="111"/>
      <c r="W13" s="111"/>
      <c r="X13" s="113"/>
      <c r="Y13" s="61" t="s">
        <v>103</v>
      </c>
      <c r="Z13" s="61" t="s">
        <v>104</v>
      </c>
      <c r="AA13" s="63" t="s">
        <v>106</v>
      </c>
      <c r="AB13" s="105"/>
    </row>
    <row r="14" spans="1:28" s="3" customFormat="1" ht="75.599999999999994" hidden="1" customHeight="1" x14ac:dyDescent="0.2">
      <c r="A14" s="136"/>
      <c r="B14" s="138"/>
      <c r="C14" s="123"/>
      <c r="D14" s="123"/>
      <c r="E14" s="123"/>
      <c r="F14" s="121"/>
      <c r="G14" s="123"/>
      <c r="H14" s="123"/>
      <c r="I14" s="123"/>
      <c r="J14" s="123"/>
      <c r="K14" s="140"/>
      <c r="L14" s="134"/>
      <c r="M14" s="117"/>
      <c r="N14" s="117"/>
      <c r="O14" s="24" t="s">
        <v>61</v>
      </c>
      <c r="P14" s="75">
        <v>0</v>
      </c>
      <c r="Q14" s="75">
        <v>1</v>
      </c>
      <c r="R14" s="56">
        <v>0</v>
      </c>
      <c r="S14" s="47">
        <f t="shared" si="0"/>
        <v>0</v>
      </c>
      <c r="T14" s="119"/>
      <c r="U14" s="117"/>
      <c r="V14" s="111"/>
      <c r="W14" s="111"/>
      <c r="X14" s="113"/>
      <c r="Y14" s="61" t="s">
        <v>103</v>
      </c>
      <c r="Z14" s="61" t="s">
        <v>104</v>
      </c>
      <c r="AA14" s="63" t="s">
        <v>107</v>
      </c>
      <c r="AB14" s="105"/>
    </row>
    <row r="15" spans="1:28" s="3" customFormat="1" ht="62.85" hidden="1" customHeight="1" x14ac:dyDescent="0.2">
      <c r="A15" s="136"/>
      <c r="B15" s="138"/>
      <c r="C15" s="123"/>
      <c r="D15" s="123"/>
      <c r="E15" s="123"/>
      <c r="F15" s="121"/>
      <c r="G15" s="123"/>
      <c r="H15" s="123"/>
      <c r="I15" s="123"/>
      <c r="J15" s="123"/>
      <c r="K15" s="140"/>
      <c r="L15" s="134"/>
      <c r="M15" s="117"/>
      <c r="N15" s="117"/>
      <c r="O15" s="24" t="s">
        <v>62</v>
      </c>
      <c r="P15" s="75">
        <v>1</v>
      </c>
      <c r="Q15" s="25">
        <v>1</v>
      </c>
      <c r="R15" s="57">
        <v>1</v>
      </c>
      <c r="S15" s="47">
        <f t="shared" si="0"/>
        <v>1</v>
      </c>
      <c r="T15" s="119"/>
      <c r="U15" s="117"/>
      <c r="V15" s="111"/>
      <c r="W15" s="111"/>
      <c r="X15" s="113"/>
      <c r="Y15" s="61" t="s">
        <v>103</v>
      </c>
      <c r="Z15" s="61" t="s">
        <v>104</v>
      </c>
      <c r="AA15" s="63" t="s">
        <v>108</v>
      </c>
      <c r="AB15" s="105"/>
    </row>
    <row r="16" spans="1:28" s="3" customFormat="1" ht="76.349999999999994" customHeight="1" x14ac:dyDescent="0.2">
      <c r="A16" s="208" t="s">
        <v>38</v>
      </c>
      <c r="B16" s="138" t="s">
        <v>65</v>
      </c>
      <c r="C16" s="123">
        <v>11</v>
      </c>
      <c r="D16" s="123" t="s">
        <v>33</v>
      </c>
      <c r="E16" s="123" t="s">
        <v>34</v>
      </c>
      <c r="F16" s="121">
        <v>0.7</v>
      </c>
      <c r="G16" s="123" t="s">
        <v>35</v>
      </c>
      <c r="H16" s="123" t="s">
        <v>39</v>
      </c>
      <c r="I16" s="123" t="s">
        <v>40</v>
      </c>
      <c r="J16" s="173">
        <v>0</v>
      </c>
      <c r="K16" s="172">
        <v>1</v>
      </c>
      <c r="L16" s="134" t="s">
        <v>67</v>
      </c>
      <c r="M16" s="117" t="s">
        <v>57</v>
      </c>
      <c r="N16" s="117" t="s">
        <v>54</v>
      </c>
      <c r="O16" s="26" t="s">
        <v>72</v>
      </c>
      <c r="P16" s="75">
        <v>0</v>
      </c>
      <c r="Q16" s="75">
        <v>910</v>
      </c>
      <c r="R16" s="56">
        <v>910</v>
      </c>
      <c r="S16" s="47">
        <f t="shared" si="0"/>
        <v>1</v>
      </c>
      <c r="T16" s="117" t="s">
        <v>69</v>
      </c>
      <c r="U16" s="117" t="s">
        <v>64</v>
      </c>
      <c r="V16" s="74">
        <v>275000000</v>
      </c>
      <c r="W16" s="74">
        <v>137700000</v>
      </c>
      <c r="X16" s="76">
        <f t="shared" ref="X16:X22" si="1">W16/V16</f>
        <v>0.50072727272727269</v>
      </c>
      <c r="Y16" s="61" t="s">
        <v>103</v>
      </c>
      <c r="Z16" s="61" t="s">
        <v>104</v>
      </c>
      <c r="AA16" s="61" t="s">
        <v>109</v>
      </c>
      <c r="AB16" s="105" t="s">
        <v>48</v>
      </c>
    </row>
    <row r="17" spans="1:29" s="3" customFormat="1" ht="86.25" hidden="1" customHeight="1" x14ac:dyDescent="0.2">
      <c r="A17" s="208"/>
      <c r="B17" s="138"/>
      <c r="C17" s="123"/>
      <c r="D17" s="123"/>
      <c r="E17" s="123"/>
      <c r="F17" s="121"/>
      <c r="G17" s="123"/>
      <c r="H17" s="123"/>
      <c r="I17" s="123"/>
      <c r="J17" s="173"/>
      <c r="K17" s="172"/>
      <c r="L17" s="134"/>
      <c r="M17" s="117"/>
      <c r="N17" s="117"/>
      <c r="O17" s="26" t="s">
        <v>81</v>
      </c>
      <c r="P17" s="75">
        <v>0</v>
      </c>
      <c r="Q17" s="75">
        <v>2500</v>
      </c>
      <c r="R17" s="56">
        <v>960</v>
      </c>
      <c r="S17" s="47">
        <f t="shared" si="0"/>
        <v>0.38400000000000001</v>
      </c>
      <c r="T17" s="117"/>
      <c r="U17" s="117"/>
      <c r="V17" s="74">
        <v>442527000</v>
      </c>
      <c r="W17" s="74">
        <v>184800000</v>
      </c>
      <c r="X17" s="76">
        <f t="shared" si="1"/>
        <v>0.41760163786616411</v>
      </c>
      <c r="Y17" s="61" t="s">
        <v>103</v>
      </c>
      <c r="Z17" s="61" t="s">
        <v>104</v>
      </c>
      <c r="AA17" s="61" t="s">
        <v>110</v>
      </c>
      <c r="AB17" s="105"/>
    </row>
    <row r="18" spans="1:29" s="3" customFormat="1" ht="76.5" customHeight="1" x14ac:dyDescent="0.2">
      <c r="A18" s="208"/>
      <c r="B18" s="138"/>
      <c r="C18" s="69">
        <v>11</v>
      </c>
      <c r="D18" s="16" t="s">
        <v>33</v>
      </c>
      <c r="E18" s="69" t="s">
        <v>34</v>
      </c>
      <c r="F18" s="70">
        <v>0.7</v>
      </c>
      <c r="G18" s="69" t="s">
        <v>35</v>
      </c>
      <c r="H18" s="69" t="s">
        <v>39</v>
      </c>
      <c r="I18" s="17" t="s">
        <v>41</v>
      </c>
      <c r="J18" s="73">
        <v>0</v>
      </c>
      <c r="K18" s="71">
        <v>1</v>
      </c>
      <c r="L18" s="134"/>
      <c r="M18" s="117"/>
      <c r="N18" s="117"/>
      <c r="O18" s="24" t="s">
        <v>73</v>
      </c>
      <c r="P18" s="75">
        <v>0</v>
      </c>
      <c r="Q18" s="75">
        <v>10</v>
      </c>
      <c r="R18" s="56">
        <v>0</v>
      </c>
      <c r="S18" s="47">
        <f t="shared" si="0"/>
        <v>0</v>
      </c>
      <c r="T18" s="117"/>
      <c r="U18" s="68" t="s">
        <v>64</v>
      </c>
      <c r="V18" s="74">
        <v>30000000</v>
      </c>
      <c r="W18" s="74">
        <v>0</v>
      </c>
      <c r="X18" s="76">
        <f t="shared" si="1"/>
        <v>0</v>
      </c>
      <c r="Y18" s="61" t="s">
        <v>103</v>
      </c>
      <c r="Z18" s="61" t="s">
        <v>104</v>
      </c>
      <c r="AA18" s="63" t="s">
        <v>111</v>
      </c>
      <c r="AB18" s="72" t="s">
        <v>48</v>
      </c>
      <c r="AC18" s="22"/>
    </row>
    <row r="19" spans="1:29" s="3" customFormat="1" ht="69" customHeight="1" x14ac:dyDescent="0.2">
      <c r="A19" s="208"/>
      <c r="B19" s="138"/>
      <c r="C19" s="69">
        <v>11</v>
      </c>
      <c r="D19" s="16" t="s">
        <v>33</v>
      </c>
      <c r="E19" s="69" t="s">
        <v>34</v>
      </c>
      <c r="F19" s="70">
        <v>0.7</v>
      </c>
      <c r="G19" s="69" t="s">
        <v>35</v>
      </c>
      <c r="H19" s="69" t="s">
        <v>39</v>
      </c>
      <c r="I19" s="17" t="s">
        <v>42</v>
      </c>
      <c r="J19" s="73">
        <v>0</v>
      </c>
      <c r="K19" s="71">
        <v>1</v>
      </c>
      <c r="L19" s="134"/>
      <c r="M19" s="117"/>
      <c r="N19" s="117"/>
      <c r="O19" s="26" t="s">
        <v>79</v>
      </c>
      <c r="P19" s="75">
        <v>1</v>
      </c>
      <c r="Q19" s="75">
        <v>400</v>
      </c>
      <c r="R19" s="56">
        <v>334</v>
      </c>
      <c r="S19" s="47">
        <f t="shared" si="0"/>
        <v>0.83499999999999996</v>
      </c>
      <c r="T19" s="117"/>
      <c r="U19" s="68" t="s">
        <v>64</v>
      </c>
      <c r="V19" s="74">
        <v>210200000</v>
      </c>
      <c r="W19" s="74">
        <v>89600000</v>
      </c>
      <c r="X19" s="76">
        <f t="shared" si="1"/>
        <v>0.42626070409134159</v>
      </c>
      <c r="Y19" s="61" t="s">
        <v>103</v>
      </c>
      <c r="Z19" s="61" t="s">
        <v>104</v>
      </c>
      <c r="AA19" s="61" t="s">
        <v>112</v>
      </c>
      <c r="AB19" s="72" t="s">
        <v>49</v>
      </c>
    </row>
    <row r="20" spans="1:29" s="3" customFormat="1" ht="79.5" customHeight="1" x14ac:dyDescent="0.2">
      <c r="A20" s="208"/>
      <c r="B20" s="138"/>
      <c r="C20" s="123">
        <v>11</v>
      </c>
      <c r="D20" s="123" t="s">
        <v>33</v>
      </c>
      <c r="E20" s="123" t="s">
        <v>34</v>
      </c>
      <c r="F20" s="121">
        <v>0.7</v>
      </c>
      <c r="G20" s="123" t="s">
        <v>35</v>
      </c>
      <c r="H20" s="123" t="s">
        <v>39</v>
      </c>
      <c r="I20" s="123" t="s">
        <v>43</v>
      </c>
      <c r="J20" s="173">
        <v>0</v>
      </c>
      <c r="K20" s="172">
        <v>1</v>
      </c>
      <c r="L20" s="134"/>
      <c r="M20" s="117"/>
      <c r="N20" s="117"/>
      <c r="O20" s="26" t="s">
        <v>78</v>
      </c>
      <c r="P20" s="75">
        <v>1</v>
      </c>
      <c r="Q20" s="75">
        <v>2000</v>
      </c>
      <c r="R20" s="56">
        <v>960</v>
      </c>
      <c r="S20" s="47">
        <f t="shared" si="0"/>
        <v>0.48</v>
      </c>
      <c r="T20" s="117"/>
      <c r="U20" s="117" t="s">
        <v>64</v>
      </c>
      <c r="V20" s="74">
        <v>36000000</v>
      </c>
      <c r="W20" s="74">
        <v>30300000</v>
      </c>
      <c r="X20" s="76">
        <f t="shared" si="1"/>
        <v>0.84166666666666667</v>
      </c>
      <c r="Y20" s="61" t="s">
        <v>103</v>
      </c>
      <c r="Z20" s="61" t="s">
        <v>104</v>
      </c>
      <c r="AA20" s="61" t="s">
        <v>113</v>
      </c>
      <c r="AB20" s="105" t="s">
        <v>48</v>
      </c>
    </row>
    <row r="21" spans="1:29" s="3" customFormat="1" ht="57.6" hidden="1" customHeight="1" x14ac:dyDescent="0.2">
      <c r="A21" s="208"/>
      <c r="B21" s="138"/>
      <c r="C21" s="123"/>
      <c r="D21" s="123"/>
      <c r="E21" s="123"/>
      <c r="F21" s="121"/>
      <c r="G21" s="123"/>
      <c r="H21" s="123"/>
      <c r="I21" s="123"/>
      <c r="J21" s="173"/>
      <c r="K21" s="172"/>
      <c r="L21" s="134"/>
      <c r="M21" s="117"/>
      <c r="N21" s="117"/>
      <c r="O21" s="26" t="s">
        <v>63</v>
      </c>
      <c r="P21" s="75">
        <v>124</v>
      </c>
      <c r="Q21" s="75">
        <v>800</v>
      </c>
      <c r="R21" s="56">
        <v>350</v>
      </c>
      <c r="S21" s="47">
        <f t="shared" si="0"/>
        <v>0.4375</v>
      </c>
      <c r="T21" s="117"/>
      <c r="U21" s="117"/>
      <c r="V21" s="74">
        <v>28800000</v>
      </c>
      <c r="W21" s="74">
        <v>19200000</v>
      </c>
      <c r="X21" s="76">
        <f t="shared" si="1"/>
        <v>0.66666666666666663</v>
      </c>
      <c r="Y21" s="61" t="s">
        <v>103</v>
      </c>
      <c r="Z21" s="61" t="s">
        <v>104</v>
      </c>
      <c r="AA21" s="61" t="s">
        <v>114</v>
      </c>
      <c r="AB21" s="105"/>
    </row>
    <row r="22" spans="1:29" s="3" customFormat="1" ht="80.25" hidden="1" customHeight="1" x14ac:dyDescent="0.2">
      <c r="A22" s="208"/>
      <c r="B22" s="138"/>
      <c r="C22" s="141">
        <v>11</v>
      </c>
      <c r="D22" s="141" t="s">
        <v>33</v>
      </c>
      <c r="E22" s="141" t="s">
        <v>34</v>
      </c>
      <c r="F22" s="141">
        <v>0.7</v>
      </c>
      <c r="G22" s="141" t="s">
        <v>35</v>
      </c>
      <c r="H22" s="141" t="s">
        <v>44</v>
      </c>
      <c r="I22" s="141" t="s">
        <v>45</v>
      </c>
      <c r="J22" s="186">
        <v>0</v>
      </c>
      <c r="K22" s="176">
        <v>1</v>
      </c>
      <c r="L22" s="174" t="s">
        <v>68</v>
      </c>
      <c r="M22" s="117" t="s">
        <v>58</v>
      </c>
      <c r="N22" s="117"/>
      <c r="O22" s="26" t="s">
        <v>74</v>
      </c>
      <c r="P22" s="75">
        <v>0</v>
      </c>
      <c r="Q22" s="75">
        <v>750</v>
      </c>
      <c r="R22" s="56">
        <v>444</v>
      </c>
      <c r="S22" s="47">
        <f t="shared" si="0"/>
        <v>0.59199999999999997</v>
      </c>
      <c r="T22" s="182" t="s">
        <v>71</v>
      </c>
      <c r="U22" s="117" t="s">
        <v>64</v>
      </c>
      <c r="V22" s="74">
        <v>221200000</v>
      </c>
      <c r="W22" s="74">
        <v>143000000</v>
      </c>
      <c r="X22" s="76">
        <f t="shared" si="1"/>
        <v>0.64647377938517181</v>
      </c>
      <c r="Y22" s="167" t="s">
        <v>103</v>
      </c>
      <c r="Z22" s="167" t="s">
        <v>104</v>
      </c>
      <c r="AA22" s="61" t="s">
        <v>115</v>
      </c>
      <c r="AB22" s="105" t="s">
        <v>50</v>
      </c>
    </row>
    <row r="23" spans="1:29" s="3" customFormat="1" ht="57.6" hidden="1" customHeight="1" x14ac:dyDescent="0.2">
      <c r="A23" s="208"/>
      <c r="B23" s="138"/>
      <c r="C23" s="142"/>
      <c r="D23" s="142"/>
      <c r="E23" s="142"/>
      <c r="F23" s="142"/>
      <c r="G23" s="142"/>
      <c r="H23" s="142"/>
      <c r="I23" s="142"/>
      <c r="J23" s="187"/>
      <c r="K23" s="177"/>
      <c r="L23" s="174"/>
      <c r="M23" s="117"/>
      <c r="N23" s="117"/>
      <c r="O23" s="26" t="s">
        <v>77</v>
      </c>
      <c r="P23" s="75">
        <v>0</v>
      </c>
      <c r="Q23" s="75">
        <v>1</v>
      </c>
      <c r="R23" s="56">
        <v>0</v>
      </c>
      <c r="S23" s="47">
        <f>R23/Q23</f>
        <v>0</v>
      </c>
      <c r="T23" s="183"/>
      <c r="U23" s="117"/>
      <c r="V23" s="74">
        <v>638000000</v>
      </c>
      <c r="W23" s="74">
        <v>0</v>
      </c>
      <c r="X23" s="76">
        <f t="shared" ref="X23:X27" si="2">W23/V23</f>
        <v>0</v>
      </c>
      <c r="Y23" s="168"/>
      <c r="Z23" s="168"/>
      <c r="AA23" s="61" t="s">
        <v>116</v>
      </c>
      <c r="AB23" s="105"/>
    </row>
    <row r="24" spans="1:29" s="3" customFormat="1" ht="57.6" hidden="1" customHeight="1" x14ac:dyDescent="0.2">
      <c r="A24" s="209"/>
      <c r="B24" s="170"/>
      <c r="C24" s="143"/>
      <c r="D24" s="143"/>
      <c r="E24" s="143"/>
      <c r="F24" s="143"/>
      <c r="G24" s="143"/>
      <c r="H24" s="143"/>
      <c r="I24" s="143"/>
      <c r="J24" s="188"/>
      <c r="K24" s="178"/>
      <c r="L24" s="174"/>
      <c r="M24" s="117"/>
      <c r="N24" s="117"/>
      <c r="O24" s="26" t="s">
        <v>80</v>
      </c>
      <c r="P24" s="75"/>
      <c r="Q24" s="75"/>
      <c r="R24" s="56">
        <v>0</v>
      </c>
      <c r="S24" s="47">
        <v>0</v>
      </c>
      <c r="T24" s="184"/>
      <c r="U24" s="117"/>
      <c r="V24" s="74">
        <v>52000000</v>
      </c>
      <c r="W24" s="74">
        <v>0</v>
      </c>
      <c r="X24" s="76">
        <f t="shared" si="2"/>
        <v>0</v>
      </c>
      <c r="Y24" s="169"/>
      <c r="Z24" s="169"/>
      <c r="AA24" s="61" t="s">
        <v>117</v>
      </c>
      <c r="AB24" s="105"/>
    </row>
    <row r="25" spans="1:29" s="3" customFormat="1" ht="99.95" hidden="1" customHeight="1" x14ac:dyDescent="0.2">
      <c r="A25" s="209"/>
      <c r="B25" s="170"/>
      <c r="C25" s="141">
        <v>11</v>
      </c>
      <c r="D25" s="141" t="s">
        <v>33</v>
      </c>
      <c r="E25" s="141" t="s">
        <v>34</v>
      </c>
      <c r="F25" s="180">
        <v>0.7</v>
      </c>
      <c r="G25" s="141" t="s">
        <v>35</v>
      </c>
      <c r="H25" s="141" t="s">
        <v>46</v>
      </c>
      <c r="I25" s="141" t="s">
        <v>47</v>
      </c>
      <c r="J25" s="141">
        <v>0</v>
      </c>
      <c r="K25" s="198">
        <v>1</v>
      </c>
      <c r="L25" s="174"/>
      <c r="M25" s="117"/>
      <c r="N25" s="117"/>
      <c r="O25" s="26" t="s">
        <v>75</v>
      </c>
      <c r="P25" s="75">
        <v>0</v>
      </c>
      <c r="Q25" s="75">
        <v>2</v>
      </c>
      <c r="R25" s="56">
        <v>0</v>
      </c>
      <c r="S25" s="47">
        <f t="shared" si="0"/>
        <v>0</v>
      </c>
      <c r="T25" s="117" t="s">
        <v>70</v>
      </c>
      <c r="U25" s="117" t="s">
        <v>64</v>
      </c>
      <c r="V25" s="74">
        <v>15000000</v>
      </c>
      <c r="W25" s="74">
        <v>0</v>
      </c>
      <c r="X25" s="76">
        <f t="shared" si="2"/>
        <v>0</v>
      </c>
      <c r="Y25" s="61" t="s">
        <v>103</v>
      </c>
      <c r="Z25" s="61" t="s">
        <v>104</v>
      </c>
      <c r="AA25" s="61" t="s">
        <v>118</v>
      </c>
      <c r="AB25" s="105" t="s">
        <v>50</v>
      </c>
    </row>
    <row r="26" spans="1:29" s="3" customFormat="1" ht="101.45" hidden="1" customHeight="1" thickBot="1" x14ac:dyDescent="0.25">
      <c r="A26" s="210"/>
      <c r="B26" s="171"/>
      <c r="C26" s="179"/>
      <c r="D26" s="179"/>
      <c r="E26" s="179"/>
      <c r="F26" s="181"/>
      <c r="G26" s="179"/>
      <c r="H26" s="179"/>
      <c r="I26" s="179"/>
      <c r="J26" s="179"/>
      <c r="K26" s="199"/>
      <c r="L26" s="175"/>
      <c r="M26" s="185"/>
      <c r="N26" s="185"/>
      <c r="O26" s="28" t="s">
        <v>76</v>
      </c>
      <c r="P26" s="48"/>
      <c r="Q26" s="48"/>
      <c r="R26" s="58">
        <v>0</v>
      </c>
      <c r="S26" s="49">
        <v>0</v>
      </c>
      <c r="T26" s="185"/>
      <c r="U26" s="185"/>
      <c r="V26" s="60">
        <v>5000000</v>
      </c>
      <c r="W26" s="60">
        <v>0</v>
      </c>
      <c r="X26" s="43">
        <f t="shared" si="2"/>
        <v>0</v>
      </c>
      <c r="Y26" s="64" t="s">
        <v>103</v>
      </c>
      <c r="Z26" s="64" t="s">
        <v>104</v>
      </c>
      <c r="AA26" s="64" t="s">
        <v>118</v>
      </c>
      <c r="AB26" s="166"/>
    </row>
    <row r="27" spans="1:29" ht="15" hidden="1" customHeight="1" thickBot="1" x14ac:dyDescent="0.25">
      <c r="A27" s="38" t="s">
        <v>82</v>
      </c>
      <c r="B27" s="39"/>
      <c r="C27" s="39"/>
      <c r="D27" s="39"/>
      <c r="E27" s="39"/>
      <c r="F27" s="39"/>
      <c r="G27" s="39"/>
      <c r="H27" s="39"/>
      <c r="I27" s="39"/>
      <c r="J27" s="39"/>
      <c r="K27" s="39"/>
      <c r="L27" s="39"/>
      <c r="M27" s="39"/>
      <c r="N27" s="39"/>
      <c r="O27" s="39"/>
      <c r="P27" s="39"/>
      <c r="Q27" s="39"/>
      <c r="R27" s="39"/>
      <c r="S27" s="98"/>
      <c r="T27" s="39"/>
      <c r="U27" s="99"/>
      <c r="V27" s="100">
        <f>SUM(V12:V26)</f>
        <v>2616003000</v>
      </c>
      <c r="W27" s="100">
        <f>SUM(W12:W26)</f>
        <v>604600000</v>
      </c>
      <c r="X27" s="101">
        <f t="shared" si="2"/>
        <v>0.23111594290985141</v>
      </c>
      <c r="Y27" s="100"/>
      <c r="Z27" s="100"/>
      <c r="AA27" s="100"/>
      <c r="AB27" s="102"/>
    </row>
    <row r="28" spans="1:29" ht="15" hidden="1" customHeight="1" thickBot="1" x14ac:dyDescent="0.2">
      <c r="A28" s="31"/>
      <c r="B28" s="32"/>
      <c r="C28" s="32"/>
      <c r="D28" s="32"/>
      <c r="E28" s="32"/>
      <c r="F28" s="32"/>
      <c r="G28" s="32"/>
      <c r="H28" s="32"/>
      <c r="I28" s="32"/>
      <c r="J28" s="32"/>
      <c r="K28" s="32"/>
      <c r="L28" s="32"/>
      <c r="M28" s="32"/>
      <c r="N28" s="32"/>
      <c r="O28" s="32"/>
      <c r="P28" s="32"/>
      <c r="Q28" s="32"/>
      <c r="R28" s="32"/>
      <c r="S28" s="41">
        <v>0</v>
      </c>
      <c r="T28" s="32"/>
      <c r="U28" s="32"/>
      <c r="V28" s="33"/>
      <c r="W28" s="33"/>
      <c r="X28" s="44">
        <v>0</v>
      </c>
      <c r="Y28" s="33"/>
      <c r="Z28" s="33"/>
      <c r="AA28" s="33"/>
      <c r="AB28" s="34"/>
    </row>
    <row r="29" spans="1:29" ht="15" hidden="1" customHeight="1" x14ac:dyDescent="0.2">
      <c r="A29" s="31"/>
      <c r="B29" s="32"/>
      <c r="C29" s="32"/>
      <c r="D29" s="32"/>
      <c r="E29" s="32"/>
      <c r="F29" s="32"/>
      <c r="G29" s="32"/>
      <c r="H29" s="32"/>
      <c r="I29" s="32"/>
      <c r="J29" s="32"/>
      <c r="K29" s="32"/>
      <c r="L29" s="32"/>
      <c r="M29" s="32"/>
      <c r="N29" s="32"/>
      <c r="O29" s="32"/>
      <c r="P29" s="32"/>
      <c r="Q29" s="32"/>
      <c r="R29" s="32"/>
      <c r="S29" s="41">
        <v>1</v>
      </c>
      <c r="T29" s="32"/>
      <c r="U29" s="32"/>
      <c r="V29" s="33"/>
      <c r="W29" s="33"/>
      <c r="X29" s="44">
        <v>1</v>
      </c>
      <c r="Y29" s="33"/>
      <c r="Z29" s="33"/>
      <c r="AA29" s="33"/>
      <c r="AB29" s="34"/>
    </row>
    <row r="30" spans="1:29" ht="42.75" hidden="1" customHeight="1" x14ac:dyDescent="0.2">
      <c r="A30" s="35"/>
      <c r="B30" s="66"/>
      <c r="C30" s="36"/>
      <c r="D30" s="66"/>
      <c r="E30" s="36"/>
      <c r="F30" s="66"/>
      <c r="G30" s="37"/>
      <c r="H30" s="37"/>
      <c r="I30" s="37"/>
      <c r="J30" s="207" t="s">
        <v>10</v>
      </c>
      <c r="K30" s="207"/>
      <c r="L30" s="207"/>
      <c r="M30" s="36"/>
      <c r="N30" s="36"/>
      <c r="O30" s="207" t="s">
        <v>9</v>
      </c>
      <c r="P30" s="207"/>
      <c r="Q30" s="207"/>
      <c r="R30" s="67"/>
      <c r="S30" s="67"/>
      <c r="T30" s="204"/>
      <c r="U30" s="205"/>
      <c r="V30" s="205"/>
      <c r="W30" s="205"/>
      <c r="X30" s="205"/>
      <c r="Y30" s="205"/>
      <c r="Z30" s="205"/>
      <c r="AA30" s="205"/>
      <c r="AB30" s="206"/>
    </row>
    <row r="31" spans="1:29" x14ac:dyDescent="0.2">
      <c r="A31" s="4"/>
      <c r="B31" s="27"/>
      <c r="C31" s="5"/>
      <c r="D31" s="27"/>
      <c r="E31" s="5"/>
      <c r="F31" s="27"/>
      <c r="G31" s="15"/>
      <c r="H31" s="15"/>
      <c r="I31" s="15"/>
      <c r="J31" s="5"/>
      <c r="K31" s="27"/>
      <c r="L31" s="5"/>
      <c r="M31" s="27"/>
      <c r="N31" s="27"/>
      <c r="O31" s="5"/>
      <c r="P31" s="5"/>
      <c r="Q31" s="15"/>
      <c r="R31" s="15"/>
      <c r="S31" s="15"/>
      <c r="T31" s="15"/>
      <c r="U31" s="15"/>
      <c r="V31" s="6"/>
      <c r="W31" s="6"/>
      <c r="X31" s="6"/>
      <c r="Y31" s="6"/>
      <c r="Z31" s="6"/>
      <c r="AA31" s="6"/>
      <c r="AB31" s="2"/>
    </row>
    <row r="32" spans="1:29" x14ac:dyDescent="0.2">
      <c r="A32" s="4"/>
      <c r="B32" s="27"/>
      <c r="C32" s="5"/>
      <c r="D32" s="27"/>
      <c r="E32" s="5"/>
      <c r="F32" s="27"/>
      <c r="G32" s="15"/>
      <c r="H32" s="15"/>
      <c r="I32" s="15"/>
      <c r="J32" s="5"/>
      <c r="K32" s="27"/>
      <c r="L32" s="5"/>
      <c r="M32" s="27"/>
      <c r="N32" s="27"/>
      <c r="O32" s="5"/>
      <c r="P32" s="5"/>
      <c r="Q32" s="5"/>
      <c r="R32" s="5"/>
      <c r="S32" s="5"/>
      <c r="T32" s="5"/>
      <c r="U32" s="5"/>
      <c r="V32" s="6"/>
      <c r="W32" s="6"/>
      <c r="X32" s="6"/>
      <c r="Y32" s="6"/>
      <c r="Z32" s="6"/>
      <c r="AA32" s="6"/>
      <c r="AB32" s="7"/>
    </row>
    <row r="33" spans="1:28" x14ac:dyDescent="0.2">
      <c r="A33" s="4"/>
      <c r="B33" s="27"/>
      <c r="C33" s="5"/>
      <c r="D33" s="27"/>
      <c r="E33" s="5"/>
      <c r="F33" s="27"/>
      <c r="G33" s="15"/>
      <c r="H33" s="15"/>
      <c r="I33" s="15"/>
      <c r="J33" s="5"/>
      <c r="K33" s="27"/>
      <c r="L33" s="5"/>
      <c r="M33" s="27"/>
      <c r="N33" s="27"/>
      <c r="O33" s="5"/>
      <c r="P33" s="5"/>
      <c r="Q33" s="5"/>
      <c r="R33" s="5"/>
      <c r="S33" s="5"/>
      <c r="T33" s="5"/>
      <c r="U33" s="5"/>
      <c r="V33" s="6"/>
      <c r="W33" s="6"/>
      <c r="X33" s="6"/>
      <c r="Y33" s="6"/>
      <c r="Z33" s="6"/>
      <c r="AA33" s="6"/>
      <c r="AB33" s="7"/>
    </row>
    <row r="34" spans="1:28" ht="14.25" customHeight="1" thickBot="1" x14ac:dyDescent="0.25">
      <c r="A34" s="4"/>
      <c r="B34" s="27"/>
      <c r="C34" s="5"/>
      <c r="D34" s="27"/>
      <c r="E34" s="5"/>
      <c r="F34" s="27"/>
      <c r="G34" s="15"/>
      <c r="H34" s="15"/>
      <c r="I34" s="15"/>
      <c r="J34" s="8"/>
      <c r="K34" s="8"/>
      <c r="L34" s="8"/>
      <c r="M34" s="27"/>
      <c r="N34" s="27"/>
      <c r="O34" s="8"/>
      <c r="P34" s="8"/>
      <c r="Q34" s="5"/>
      <c r="R34" s="5"/>
      <c r="S34" s="5"/>
      <c r="T34" s="5"/>
      <c r="U34" s="5"/>
      <c r="V34" s="6"/>
      <c r="W34" s="6"/>
      <c r="X34" s="6"/>
      <c r="Y34" s="6"/>
      <c r="Z34" s="6"/>
      <c r="AA34" s="6"/>
      <c r="AB34" s="7"/>
    </row>
    <row r="35" spans="1:28" ht="25.5" customHeight="1" x14ac:dyDescent="0.2">
      <c r="A35" s="4"/>
      <c r="B35" s="27"/>
      <c r="C35" s="9"/>
      <c r="D35" s="27"/>
      <c r="E35" s="5"/>
      <c r="F35" s="27"/>
      <c r="G35" s="15"/>
      <c r="H35" s="15"/>
      <c r="I35" s="15"/>
      <c r="J35" s="203" t="s">
        <v>51</v>
      </c>
      <c r="K35" s="203"/>
      <c r="L35" s="203"/>
      <c r="M35" s="10"/>
      <c r="N35" s="10"/>
      <c r="O35" s="203" t="s">
        <v>52</v>
      </c>
      <c r="P35" s="203"/>
      <c r="Q35" s="203"/>
      <c r="R35" s="65"/>
      <c r="S35" s="65"/>
      <c r="T35" s="5"/>
      <c r="U35" s="5"/>
      <c r="V35" s="6"/>
      <c r="W35" s="6"/>
      <c r="X35" s="6"/>
      <c r="Y35" s="6"/>
      <c r="Z35" s="6"/>
      <c r="AA35" s="6"/>
      <c r="AB35" s="7"/>
    </row>
    <row r="36" spans="1:28" x14ac:dyDescent="0.2">
      <c r="A36" s="4"/>
      <c r="B36" s="27"/>
      <c r="C36" s="9"/>
      <c r="D36" s="27"/>
      <c r="E36" s="5"/>
      <c r="F36" s="27"/>
      <c r="G36" s="15"/>
      <c r="H36" s="15"/>
      <c r="I36" s="15"/>
      <c r="J36" s="5" t="s">
        <v>11</v>
      </c>
      <c r="K36" s="27"/>
      <c r="L36" s="11"/>
      <c r="M36" s="10"/>
      <c r="N36" s="10"/>
      <c r="O36" s="5" t="s">
        <v>53</v>
      </c>
      <c r="P36" s="27"/>
      <c r="Q36" s="5"/>
      <c r="R36" s="5"/>
      <c r="S36" s="5"/>
      <c r="T36" s="5"/>
      <c r="U36" s="5"/>
      <c r="V36" s="6"/>
      <c r="W36" s="6"/>
      <c r="X36" s="6"/>
      <c r="Y36" s="6"/>
      <c r="Z36" s="6"/>
      <c r="AA36" s="6"/>
      <c r="AB36" s="7"/>
    </row>
    <row r="37" spans="1:28" x14ac:dyDescent="0.2">
      <c r="A37" s="4"/>
      <c r="B37" s="27"/>
      <c r="C37" s="5"/>
      <c r="D37" s="27"/>
      <c r="E37" s="5"/>
      <c r="F37" s="27"/>
      <c r="G37" s="27"/>
      <c r="H37" s="27"/>
      <c r="I37" s="5"/>
      <c r="J37" s="5"/>
      <c r="K37" s="27"/>
      <c r="L37" s="5"/>
      <c r="M37" s="27"/>
      <c r="N37" s="5"/>
      <c r="O37" s="5"/>
      <c r="P37" s="5"/>
      <c r="Q37" s="5"/>
      <c r="R37" s="5"/>
      <c r="S37" s="5"/>
      <c r="T37" s="5"/>
      <c r="U37" s="5"/>
      <c r="V37" s="6"/>
      <c r="W37" s="6"/>
      <c r="X37" s="6"/>
      <c r="Y37" s="6"/>
      <c r="Z37" s="6"/>
      <c r="AA37" s="6"/>
      <c r="AB37" s="7"/>
    </row>
    <row r="38" spans="1:28" x14ac:dyDescent="0.2">
      <c r="A38" s="4"/>
      <c r="B38" s="27"/>
      <c r="C38" s="5"/>
      <c r="D38" s="27"/>
      <c r="E38" s="5"/>
      <c r="F38" s="27"/>
      <c r="G38" s="27"/>
      <c r="H38" s="27"/>
      <c r="I38" s="5"/>
      <c r="J38" s="5"/>
      <c r="K38" s="27"/>
      <c r="L38" s="5"/>
      <c r="M38" s="27"/>
      <c r="N38" s="5"/>
      <c r="O38" s="5"/>
      <c r="P38" s="5"/>
      <c r="Q38" s="5"/>
      <c r="R38" s="5"/>
      <c r="S38" s="5"/>
      <c r="T38" s="5"/>
      <c r="U38" s="5"/>
      <c r="V38" s="6"/>
      <c r="W38" s="6"/>
      <c r="X38" s="6"/>
      <c r="Y38" s="6"/>
      <c r="Z38" s="6"/>
      <c r="AA38" s="6"/>
      <c r="AB38" s="7"/>
    </row>
    <row r="39" spans="1:28" ht="31.5" customHeight="1" thickBot="1" x14ac:dyDescent="0.25">
      <c r="A39" s="200" t="s">
        <v>12</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2"/>
    </row>
  </sheetData>
  <protectedRanges>
    <protectedRange sqref="V12:V26" name="Rango5"/>
    <protectedRange sqref="T12:T26" name="Rango4"/>
    <protectedRange sqref="R12:R26" name="Rango1"/>
    <protectedRange sqref="W12:W26" name="Rango2"/>
    <protectedRange sqref="Y12:AA26" name="Rango3"/>
  </protectedRanges>
  <autoFilter ref="A10:AC30">
    <filterColumn colId="8">
      <filters>
        <filter val="Sistemas de información actualizados (muebles)"/>
        <filter val="Sistemas de información actualizados.  (inventario de bienes inmuebles)"/>
        <filter val="Sistemas de información actualizados.  (SIG)"/>
        <filter val="Sistemas de información actualizados. (avaluos inmuebles)"/>
      </filters>
    </filterColumn>
  </autoFilter>
  <mergeCells count="127">
    <mergeCell ref="C1:AA1"/>
    <mergeCell ref="H5:M5"/>
    <mergeCell ref="N5:AB5"/>
    <mergeCell ref="A6:J6"/>
    <mergeCell ref="I25:I26"/>
    <mergeCell ref="J25:J26"/>
    <mergeCell ref="K25:K26"/>
    <mergeCell ref="H25:H26"/>
    <mergeCell ref="A39:AB39"/>
    <mergeCell ref="O35:Q35"/>
    <mergeCell ref="T30:AB30"/>
    <mergeCell ref="O30:Q30"/>
    <mergeCell ref="J30:L30"/>
    <mergeCell ref="J35:L35"/>
    <mergeCell ref="A16:A26"/>
    <mergeCell ref="M16:M21"/>
    <mergeCell ref="G20:G21"/>
    <mergeCell ref="F20:F21"/>
    <mergeCell ref="E20:E21"/>
    <mergeCell ref="D20:D21"/>
    <mergeCell ref="K16:K17"/>
    <mergeCell ref="D16:D17"/>
    <mergeCell ref="D25:D26"/>
    <mergeCell ref="E25:E26"/>
    <mergeCell ref="F25:F26"/>
    <mergeCell ref="G25:G26"/>
    <mergeCell ref="T22:T24"/>
    <mergeCell ref="U22:U24"/>
    <mergeCell ref="T25:T26"/>
    <mergeCell ref="J22:J24"/>
    <mergeCell ref="U25:U26"/>
    <mergeCell ref="N22:N26"/>
    <mergeCell ref="M22:M26"/>
    <mergeCell ref="AB22:AB24"/>
    <mergeCell ref="AB25:AB26"/>
    <mergeCell ref="Y22:Y24"/>
    <mergeCell ref="Z22:Z24"/>
    <mergeCell ref="B16:B26"/>
    <mergeCell ref="K20:K21"/>
    <mergeCell ref="J20:J21"/>
    <mergeCell ref="I20:I21"/>
    <mergeCell ref="H20:H21"/>
    <mergeCell ref="C20:C21"/>
    <mergeCell ref="L16:L21"/>
    <mergeCell ref="G16:G17"/>
    <mergeCell ref="I16:I17"/>
    <mergeCell ref="E16:E17"/>
    <mergeCell ref="F16:F17"/>
    <mergeCell ref="H16:H17"/>
    <mergeCell ref="J16:J17"/>
    <mergeCell ref="C16:C17"/>
    <mergeCell ref="H22:H24"/>
    <mergeCell ref="I22:I24"/>
    <mergeCell ref="G22:G24"/>
    <mergeCell ref="L22:L26"/>
    <mergeCell ref="K22:K24"/>
    <mergeCell ref="C25:C26"/>
    <mergeCell ref="C22:C24"/>
    <mergeCell ref="D22:D24"/>
    <mergeCell ref="E22:E24"/>
    <mergeCell ref="F22:F24"/>
    <mergeCell ref="Y8:Z8"/>
    <mergeCell ref="A1:B4"/>
    <mergeCell ref="D9:F9"/>
    <mergeCell ref="L6:AB6"/>
    <mergeCell ref="A7:G7"/>
    <mergeCell ref="C3:AA3"/>
    <mergeCell ref="C4:AA4"/>
    <mergeCell ref="A5:G5"/>
    <mergeCell ref="A9:A11"/>
    <mergeCell ref="B9:B11"/>
    <mergeCell ref="C9:C11"/>
    <mergeCell ref="G9:G11"/>
    <mergeCell ref="H9:H11"/>
    <mergeCell ref="D10:D11"/>
    <mergeCell ref="E10:E11"/>
    <mergeCell ref="F10:F11"/>
    <mergeCell ref="I10:I11"/>
    <mergeCell ref="J10:J11"/>
    <mergeCell ref="K10:K11"/>
    <mergeCell ref="L10:L11"/>
    <mergeCell ref="M10:M11"/>
    <mergeCell ref="F12:F15"/>
    <mergeCell ref="G12:G15"/>
    <mergeCell ref="R8:S8"/>
    <mergeCell ref="T8:X8"/>
    <mergeCell ref="I9:K9"/>
    <mergeCell ref="A8:K8"/>
    <mergeCell ref="L8:N8"/>
    <mergeCell ref="O8:Q8"/>
    <mergeCell ref="L12:L15"/>
    <mergeCell ref="J12:J15"/>
    <mergeCell ref="A12:A15"/>
    <mergeCell ref="B12:B15"/>
    <mergeCell ref="C12:C15"/>
    <mergeCell ref="D12:D15"/>
    <mergeCell ref="E12:E15"/>
    <mergeCell ref="K12:K15"/>
    <mergeCell ref="H12:H15"/>
    <mergeCell ref="I12:I15"/>
    <mergeCell ref="M12:M15"/>
    <mergeCell ref="N10:N11"/>
    <mergeCell ref="O10:O11"/>
    <mergeCell ref="P10:P11"/>
    <mergeCell ref="Q10:Q11"/>
    <mergeCell ref="R10:R11"/>
    <mergeCell ref="T10:T11"/>
    <mergeCell ref="U10:U11"/>
    <mergeCell ref="V10:V11"/>
    <mergeCell ref="U12:U15"/>
    <mergeCell ref="N12:N15"/>
    <mergeCell ref="V12:V15"/>
    <mergeCell ref="T12:T15"/>
    <mergeCell ref="T16:T21"/>
    <mergeCell ref="U16:U17"/>
    <mergeCell ref="N16:N21"/>
    <mergeCell ref="U20:U21"/>
    <mergeCell ref="AB12:AB15"/>
    <mergeCell ref="AB16:AB17"/>
    <mergeCell ref="AB20:AB21"/>
    <mergeCell ref="W10:W11"/>
    <mergeCell ref="Y10:Y11"/>
    <mergeCell ref="Z10:Z11"/>
    <mergeCell ref="AA10:AA11"/>
    <mergeCell ref="AB10:AB11"/>
    <mergeCell ref="W12:W15"/>
    <mergeCell ref="X12:X15"/>
  </mergeCells>
  <conditionalFormatting sqref="S12:S29">
    <cfRule type="colorScale" priority="2">
      <colorScale>
        <cfvo type="percent" val="25"/>
        <cfvo type="percent" val="50"/>
        <cfvo type="percent" val="100"/>
        <color rgb="FFFF0000"/>
        <color rgb="FFFFFF00"/>
        <color rgb="FF92D050"/>
      </colorScale>
    </cfRule>
    <cfRule type="colorScale" priority="4">
      <colorScale>
        <cfvo type="percent" val="0"/>
        <cfvo type="percent" val="25"/>
        <cfvo type="percent" val="100"/>
        <color rgb="FFFF0000"/>
        <color rgb="FFFFFF00"/>
        <color rgb="FF92D050"/>
      </colorScale>
    </cfRule>
  </conditionalFormatting>
  <conditionalFormatting sqref="X12:X29">
    <cfRule type="colorScale" priority="1">
      <colorScale>
        <cfvo type="percent" val="25"/>
        <cfvo type="percent" val="50"/>
        <cfvo type="percent" val="100"/>
        <color rgb="FFFF0000"/>
        <color rgb="FFFFFF00"/>
        <color rgb="FF92D050"/>
      </colorScale>
    </cfRule>
    <cfRule type="colorScale" priority="3">
      <colorScale>
        <cfvo type="percent" val="0"/>
        <cfvo type="percent" val="25"/>
        <cfvo type="percent" val="100"/>
        <color rgb="FFFF0000"/>
        <color rgb="FFFFFF00"/>
        <color rgb="FF92D050"/>
      </colorScale>
    </cfRule>
  </conditionalFormatting>
  <printOptions horizontalCentered="1"/>
  <pageMargins left="0.25" right="0.25" top="0.25" bottom="0.25" header="0.27559055118110198" footer="0.31496062992126"/>
  <pageSetup paperSize="5" scale="26" firstPageNumber="0" fitToHeight="0" orientation="landscape" r:id="rId1"/>
  <headerFooter alignWithMargins="0"/>
  <ignoredErrors>
    <ignoredError sqref="L2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6" workbookViewId="0">
      <selection activeCell="B24" sqref="B24"/>
    </sheetView>
  </sheetViews>
  <sheetFormatPr baseColWidth="10" defaultRowHeight="12.75" x14ac:dyDescent="0.2"/>
  <cols>
    <col min="1" max="1" width="20.42578125" style="12" customWidth="1"/>
    <col min="2" max="2" width="31.5703125" style="13" customWidth="1"/>
    <col min="3" max="3" width="15.42578125" style="13" hidden="1" customWidth="1"/>
    <col min="4" max="5" width="22.28515625" style="13" hidden="1" customWidth="1"/>
    <col min="6" max="6" width="22.28515625" style="13" customWidth="1"/>
    <col min="7" max="9" width="23" style="14" customWidth="1"/>
  </cols>
  <sheetData>
    <row r="1" spans="1:9" ht="64.5" thickBot="1" x14ac:dyDescent="0.25">
      <c r="A1" s="215" t="s">
        <v>6</v>
      </c>
      <c r="B1" s="215" t="s">
        <v>30</v>
      </c>
      <c r="C1" s="215" t="s">
        <v>29</v>
      </c>
      <c r="D1" s="215" t="s">
        <v>28</v>
      </c>
      <c r="E1" s="213" t="s">
        <v>92</v>
      </c>
      <c r="F1" s="52" t="s">
        <v>101</v>
      </c>
      <c r="G1" s="211" t="s">
        <v>93</v>
      </c>
      <c r="H1" s="213" t="s">
        <v>94</v>
      </c>
      <c r="I1" s="30" t="s">
        <v>101</v>
      </c>
    </row>
    <row r="2" spans="1:9" ht="51.75" thickBot="1" x14ac:dyDescent="0.25">
      <c r="A2" s="216"/>
      <c r="B2" s="216"/>
      <c r="C2" s="216"/>
      <c r="D2" s="216"/>
      <c r="E2" s="214"/>
      <c r="F2" s="52" t="s">
        <v>98</v>
      </c>
      <c r="G2" s="212"/>
      <c r="H2" s="214"/>
      <c r="I2" s="30" t="s">
        <v>99</v>
      </c>
    </row>
    <row r="3" spans="1:9" ht="63.75" x14ac:dyDescent="0.2">
      <c r="A3" s="116" t="s">
        <v>55</v>
      </c>
      <c r="B3" s="23" t="s">
        <v>60</v>
      </c>
      <c r="C3" s="18">
        <v>0</v>
      </c>
      <c r="D3" s="18">
        <v>2</v>
      </c>
      <c r="E3" s="55">
        <v>2</v>
      </c>
      <c r="F3" s="40">
        <f>E3/D3</f>
        <v>1</v>
      </c>
      <c r="G3" s="110">
        <v>662276000</v>
      </c>
      <c r="H3" s="110">
        <v>0</v>
      </c>
      <c r="I3" s="112">
        <f>H3/G3</f>
        <v>0</v>
      </c>
    </row>
    <row r="4" spans="1:9" ht="51" x14ac:dyDescent="0.2">
      <c r="A4" s="117"/>
      <c r="B4" s="24" t="s">
        <v>59</v>
      </c>
      <c r="C4" s="54">
        <v>0</v>
      </c>
      <c r="D4" s="54">
        <v>1</v>
      </c>
      <c r="E4" s="56">
        <v>0</v>
      </c>
      <c r="F4" s="47">
        <f t="shared" ref="F4:F16" si="0">E4/D4</f>
        <v>0</v>
      </c>
      <c r="G4" s="111"/>
      <c r="H4" s="111"/>
      <c r="I4" s="113"/>
    </row>
    <row r="5" spans="1:9" ht="51" x14ac:dyDescent="0.2">
      <c r="A5" s="117"/>
      <c r="B5" s="24" t="s">
        <v>61</v>
      </c>
      <c r="C5" s="54">
        <v>0</v>
      </c>
      <c r="D5" s="54">
        <v>1</v>
      </c>
      <c r="E5" s="56">
        <v>0</v>
      </c>
      <c r="F5" s="47">
        <f t="shared" si="0"/>
        <v>0</v>
      </c>
      <c r="G5" s="111"/>
      <c r="H5" s="111"/>
      <c r="I5" s="113"/>
    </row>
    <row r="6" spans="1:9" ht="51" x14ac:dyDescent="0.2">
      <c r="A6" s="117"/>
      <c r="B6" s="24" t="s">
        <v>62</v>
      </c>
      <c r="C6" s="54">
        <v>1</v>
      </c>
      <c r="D6" s="25">
        <v>1</v>
      </c>
      <c r="E6" s="57">
        <v>1</v>
      </c>
      <c r="F6" s="47">
        <f t="shared" si="0"/>
        <v>1</v>
      </c>
      <c r="G6" s="111"/>
      <c r="H6" s="111"/>
      <c r="I6" s="113"/>
    </row>
    <row r="7" spans="1:9" ht="51" x14ac:dyDescent="0.2">
      <c r="A7" s="117" t="s">
        <v>57</v>
      </c>
      <c r="B7" s="26" t="s">
        <v>72</v>
      </c>
      <c r="C7" s="54">
        <v>0</v>
      </c>
      <c r="D7" s="54">
        <v>910</v>
      </c>
      <c r="E7" s="56">
        <v>910</v>
      </c>
      <c r="F7" s="47">
        <f t="shared" si="0"/>
        <v>1</v>
      </c>
      <c r="G7" s="59">
        <v>275000000</v>
      </c>
      <c r="H7" s="59">
        <v>137700000</v>
      </c>
      <c r="I7" s="53">
        <f t="shared" ref="I7:I18" si="1">H7/G7</f>
        <v>0.50072727272727269</v>
      </c>
    </row>
    <row r="8" spans="1:9" ht="63.75" x14ac:dyDescent="0.2">
      <c r="A8" s="117"/>
      <c r="B8" s="26" t="s">
        <v>81</v>
      </c>
      <c r="C8" s="54">
        <v>0</v>
      </c>
      <c r="D8" s="54">
        <v>2500</v>
      </c>
      <c r="E8" s="56">
        <v>960</v>
      </c>
      <c r="F8" s="47">
        <f t="shared" si="0"/>
        <v>0.38400000000000001</v>
      </c>
      <c r="G8" s="59">
        <v>442527000</v>
      </c>
      <c r="H8" s="59">
        <v>184800000</v>
      </c>
      <c r="I8" s="53">
        <f t="shared" si="1"/>
        <v>0.41760163786616411</v>
      </c>
    </row>
    <row r="9" spans="1:9" ht="51" x14ac:dyDescent="0.2">
      <c r="A9" s="117"/>
      <c r="B9" s="24" t="s">
        <v>73</v>
      </c>
      <c r="C9" s="54">
        <v>0</v>
      </c>
      <c r="D9" s="54">
        <v>10</v>
      </c>
      <c r="E9" s="56">
        <v>0</v>
      </c>
      <c r="F9" s="47">
        <f t="shared" si="0"/>
        <v>0</v>
      </c>
      <c r="G9" s="59">
        <v>30000000</v>
      </c>
      <c r="H9" s="59">
        <v>0</v>
      </c>
      <c r="I9" s="53">
        <f t="shared" si="1"/>
        <v>0</v>
      </c>
    </row>
    <row r="10" spans="1:9" ht="38.25" x14ac:dyDescent="0.2">
      <c r="A10" s="117"/>
      <c r="B10" s="26" t="s">
        <v>79</v>
      </c>
      <c r="C10" s="54">
        <v>1</v>
      </c>
      <c r="D10" s="54">
        <v>400</v>
      </c>
      <c r="E10" s="56">
        <v>334</v>
      </c>
      <c r="F10" s="47">
        <f t="shared" si="0"/>
        <v>0.83499999999999996</v>
      </c>
      <c r="G10" s="59">
        <v>210200000</v>
      </c>
      <c r="H10" s="59">
        <v>89600000</v>
      </c>
      <c r="I10" s="53">
        <f t="shared" si="1"/>
        <v>0.42626070409134159</v>
      </c>
    </row>
    <row r="11" spans="1:9" ht="51" x14ac:dyDescent="0.2">
      <c r="A11" s="117"/>
      <c r="B11" s="26" t="s">
        <v>78</v>
      </c>
      <c r="C11" s="54">
        <v>1</v>
      </c>
      <c r="D11" s="54">
        <v>2000</v>
      </c>
      <c r="E11" s="56">
        <v>960</v>
      </c>
      <c r="F11" s="47">
        <f t="shared" si="0"/>
        <v>0.48</v>
      </c>
      <c r="G11" s="59">
        <v>36000000</v>
      </c>
      <c r="H11" s="59">
        <v>30300000</v>
      </c>
      <c r="I11" s="53">
        <f t="shared" si="1"/>
        <v>0.84166666666666667</v>
      </c>
    </row>
    <row r="12" spans="1:9" ht="38.25" x14ac:dyDescent="0.2">
      <c r="A12" s="117"/>
      <c r="B12" s="26" t="s">
        <v>63</v>
      </c>
      <c r="C12" s="54">
        <v>124</v>
      </c>
      <c r="D12" s="54">
        <v>800</v>
      </c>
      <c r="E12" s="56">
        <v>350</v>
      </c>
      <c r="F12" s="47">
        <f t="shared" si="0"/>
        <v>0.4375</v>
      </c>
      <c r="G12" s="59">
        <v>28800000</v>
      </c>
      <c r="H12" s="59">
        <v>19200000</v>
      </c>
      <c r="I12" s="53">
        <f t="shared" si="1"/>
        <v>0.66666666666666663</v>
      </c>
    </row>
    <row r="13" spans="1:9" ht="51" x14ac:dyDescent="0.2">
      <c r="A13" s="117" t="s">
        <v>58</v>
      </c>
      <c r="B13" s="26" t="s">
        <v>74</v>
      </c>
      <c r="C13" s="54">
        <v>0</v>
      </c>
      <c r="D13" s="54">
        <v>750</v>
      </c>
      <c r="E13" s="56">
        <v>444</v>
      </c>
      <c r="F13" s="47">
        <f t="shared" si="0"/>
        <v>0.59199999999999997</v>
      </c>
      <c r="G13" s="59">
        <v>221200000</v>
      </c>
      <c r="H13" s="59">
        <v>143000000</v>
      </c>
      <c r="I13" s="53">
        <f t="shared" si="1"/>
        <v>0.64647377938517181</v>
      </c>
    </row>
    <row r="14" spans="1:9" ht="38.25" x14ac:dyDescent="0.2">
      <c r="A14" s="117"/>
      <c r="B14" s="26" t="s">
        <v>77</v>
      </c>
      <c r="C14" s="54">
        <v>0</v>
      </c>
      <c r="D14" s="54">
        <v>1</v>
      </c>
      <c r="E14" s="56">
        <v>0</v>
      </c>
      <c r="F14" s="47">
        <f>E14/D14</f>
        <v>0</v>
      </c>
      <c r="G14" s="59">
        <v>638000000</v>
      </c>
      <c r="H14" s="59">
        <v>0</v>
      </c>
      <c r="I14" s="53">
        <f t="shared" si="1"/>
        <v>0</v>
      </c>
    </row>
    <row r="15" spans="1:9" ht="51" x14ac:dyDescent="0.2">
      <c r="A15" s="117"/>
      <c r="B15" s="26" t="s">
        <v>80</v>
      </c>
      <c r="C15" s="54"/>
      <c r="D15" s="54"/>
      <c r="E15" s="56">
        <v>0</v>
      </c>
      <c r="F15" s="47">
        <v>0</v>
      </c>
      <c r="G15" s="59">
        <v>52000000</v>
      </c>
      <c r="H15" s="59">
        <v>0</v>
      </c>
      <c r="I15" s="53">
        <f t="shared" si="1"/>
        <v>0</v>
      </c>
    </row>
    <row r="16" spans="1:9" ht="51" x14ac:dyDescent="0.2">
      <c r="A16" s="117"/>
      <c r="B16" s="26" t="s">
        <v>75</v>
      </c>
      <c r="C16" s="54">
        <v>0</v>
      </c>
      <c r="D16" s="54">
        <v>2</v>
      </c>
      <c r="E16" s="56">
        <v>0</v>
      </c>
      <c r="F16" s="47">
        <f t="shared" si="0"/>
        <v>0</v>
      </c>
      <c r="G16" s="59">
        <v>15000000</v>
      </c>
      <c r="H16" s="59">
        <v>0</v>
      </c>
      <c r="I16" s="53">
        <f t="shared" si="1"/>
        <v>0</v>
      </c>
    </row>
    <row r="17" spans="1:10" ht="51.75" thickBot="1" x14ac:dyDescent="0.25">
      <c r="A17" s="185"/>
      <c r="B17" s="28" t="s">
        <v>76</v>
      </c>
      <c r="C17" s="48"/>
      <c r="D17" s="48"/>
      <c r="E17" s="58">
        <v>0</v>
      </c>
      <c r="F17" s="49">
        <v>0</v>
      </c>
      <c r="G17" s="60">
        <v>5000000</v>
      </c>
      <c r="H17" s="60">
        <v>0</v>
      </c>
      <c r="I17" s="43">
        <f t="shared" si="1"/>
        <v>0</v>
      </c>
    </row>
    <row r="18" spans="1:10" ht="13.5" thickBot="1" x14ac:dyDescent="0.25">
      <c r="A18" s="42"/>
      <c r="B18" s="42"/>
      <c r="C18" s="42"/>
      <c r="D18" s="42"/>
      <c r="E18" s="42"/>
      <c r="F18" s="45"/>
      <c r="G18" s="29">
        <f>SUM(G3:G17)</f>
        <v>2616003000</v>
      </c>
      <c r="H18" s="29">
        <f>SUM(H3:H17)</f>
        <v>604600000</v>
      </c>
      <c r="I18" s="46">
        <f t="shared" si="1"/>
        <v>0.23111594290985141</v>
      </c>
    </row>
    <row r="19" spans="1:10" hidden="1" x14ac:dyDescent="0.2">
      <c r="A19" s="32"/>
      <c r="B19" s="32"/>
      <c r="C19" s="32"/>
      <c r="D19" s="32"/>
      <c r="E19" s="32"/>
      <c r="F19" s="41">
        <v>0</v>
      </c>
      <c r="G19" s="33"/>
      <c r="H19" s="33"/>
      <c r="I19" s="44">
        <v>0</v>
      </c>
    </row>
    <row r="20" spans="1:10" hidden="1" x14ac:dyDescent="0.2">
      <c r="A20" s="32"/>
      <c r="B20" s="32"/>
      <c r="C20" s="32"/>
      <c r="D20" s="32"/>
      <c r="E20" s="32"/>
      <c r="F20" s="41">
        <v>1</v>
      </c>
      <c r="G20" s="33"/>
      <c r="H20" s="33"/>
      <c r="I20" s="44">
        <v>1</v>
      </c>
    </row>
    <row r="21" spans="1:10" hidden="1" x14ac:dyDescent="0.2">
      <c r="A21"/>
      <c r="B21"/>
      <c r="C21"/>
      <c r="D21"/>
      <c r="E21"/>
      <c r="F21"/>
      <c r="G21"/>
      <c r="H21"/>
      <c r="I21"/>
    </row>
    <row r="23" spans="1:10" ht="57" x14ac:dyDescent="0.2">
      <c r="B23" s="77" t="s">
        <v>55</v>
      </c>
      <c r="C23" s="78"/>
      <c r="D23" s="78"/>
      <c r="E23" s="78"/>
      <c r="F23" s="78">
        <v>4</v>
      </c>
      <c r="G23" s="80">
        <v>0.5</v>
      </c>
      <c r="H23" s="79">
        <v>662276000</v>
      </c>
      <c r="I23" s="79">
        <v>0</v>
      </c>
      <c r="J23" s="81">
        <f>I23/H23</f>
        <v>0</v>
      </c>
    </row>
    <row r="24" spans="1:10" ht="57" x14ac:dyDescent="0.2">
      <c r="B24" s="77" t="s">
        <v>57</v>
      </c>
      <c r="C24" s="78"/>
      <c r="D24" s="78"/>
      <c r="E24" s="78"/>
      <c r="F24" s="78">
        <v>6</v>
      </c>
      <c r="G24" s="80">
        <v>0.52280000000000004</v>
      </c>
      <c r="H24" s="79">
        <v>1022527000</v>
      </c>
      <c r="I24" s="79">
        <v>461600000</v>
      </c>
      <c r="J24" s="81">
        <f t="shared" ref="J24:J25" si="2">I24/H24</f>
        <v>0.45143062236987386</v>
      </c>
    </row>
    <row r="25" spans="1:10" ht="42.75" x14ac:dyDescent="0.2">
      <c r="B25" s="77" t="s">
        <v>58</v>
      </c>
      <c r="C25" s="78"/>
      <c r="D25" s="78"/>
      <c r="E25" s="78"/>
      <c r="F25" s="78">
        <v>5</v>
      </c>
      <c r="G25" s="80">
        <v>0.11840000000000001</v>
      </c>
      <c r="H25" s="79">
        <v>931200000</v>
      </c>
      <c r="I25" s="79">
        <v>143000000</v>
      </c>
      <c r="J25" s="81">
        <f t="shared" si="2"/>
        <v>0.15356529209621994</v>
      </c>
    </row>
  </sheetData>
  <protectedRanges>
    <protectedRange sqref="G3:G17" name="Rango5"/>
    <protectedRange sqref="E3:E17" name="Rango1"/>
    <protectedRange sqref="H3:H17" name="Rango2"/>
  </protectedRanges>
  <mergeCells count="13">
    <mergeCell ref="A13:A17"/>
    <mergeCell ref="I3:I6"/>
    <mergeCell ref="A7:A12"/>
    <mergeCell ref="G1:G2"/>
    <mergeCell ref="H1:H2"/>
    <mergeCell ref="A3:A6"/>
    <mergeCell ref="G3:G6"/>
    <mergeCell ref="H3:H6"/>
    <mergeCell ref="A1:A2"/>
    <mergeCell ref="B1:B2"/>
    <mergeCell ref="C1:C2"/>
    <mergeCell ref="D1:D2"/>
    <mergeCell ref="E1:E2"/>
  </mergeCells>
  <conditionalFormatting sqref="F3:F20">
    <cfRule type="colorScale" priority="2">
      <colorScale>
        <cfvo type="percent" val="25"/>
        <cfvo type="percent" val="50"/>
        <cfvo type="percent" val="100"/>
        <color rgb="FFFF0000"/>
        <color rgb="FFFFFF00"/>
        <color rgb="FF92D050"/>
      </colorScale>
    </cfRule>
    <cfRule type="colorScale" priority="4">
      <colorScale>
        <cfvo type="percent" val="0"/>
        <cfvo type="percent" val="25"/>
        <cfvo type="percent" val="100"/>
        <color rgb="FFFF0000"/>
        <color rgb="FFFFFF00"/>
        <color rgb="FF92D050"/>
      </colorScale>
    </cfRule>
  </conditionalFormatting>
  <conditionalFormatting sqref="I3:I20">
    <cfRule type="colorScale" priority="1">
      <colorScale>
        <cfvo type="percent" val="25"/>
        <cfvo type="percent" val="50"/>
        <cfvo type="percent" val="100"/>
        <color rgb="FFFF0000"/>
        <color rgb="FFFFFF00"/>
        <color rgb="FF92D050"/>
      </colorScale>
    </cfRule>
    <cfRule type="colorScale" priority="3">
      <colorScale>
        <cfvo type="percent" val="0"/>
        <cfvo type="percent" val="25"/>
        <cfvo type="percent" val="100"/>
        <color rgb="FFFF0000"/>
        <color rgb="FFFFFF00"/>
        <color rgb="FF92D050"/>
      </colorScale>
    </cfRule>
  </conditionalFormatting>
  <pageMargins left="0.7" right="0.7" top="0.75" bottom="0.75" header="0.3" footer="0.3"/>
  <pageSetup paperSize="14"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SEG_PLANACCION_2022_2T</vt:lpstr>
      <vt:lpstr>CONSOLIDADO</vt:lpstr>
      <vt:lpstr>SEG_PLANACCION_2022_2T!Área_de_impresión</vt:lpstr>
      <vt:lpstr>SEG_PLANACCION_2022_2T!Títulos_a_imprimir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P3-DAPM-004</cp:lastModifiedBy>
  <cp:lastPrinted>2022-08-30T23:50:12Z</cp:lastPrinted>
  <dcterms:created xsi:type="dcterms:W3CDTF">2012-06-01T17:13:38Z</dcterms:created>
  <dcterms:modified xsi:type="dcterms:W3CDTF">2022-08-31T20:41:41Z</dcterms:modified>
</cp:coreProperties>
</file>