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60" tabRatio="493" activeTab="0"/>
  </bookViews>
  <sheets>
    <sheet name="SEG_PA_HACIENDA_1T_2022" sheetId="1" r:id="rId1"/>
  </sheets>
  <definedNames>
    <definedName name="_xlfn.AGGREGATE" hidden="1">#NAME?</definedName>
    <definedName name="_xlnm.Print_Area" localSheetId="0">'SEG_PA_HACIENDA_1T_2022'!$A$1:$AC$58</definedName>
    <definedName name="_xlnm.Print_Area" localSheetId="0">'SEG_PA_HACIENDA_1T_2022'!$A$6:$AC$58</definedName>
    <definedName name="_xlnm.Print_Titles" localSheetId="0">'SEG_PA_HACIENDA_1T_2022'!$1:$10</definedName>
    <definedName name="_xlnm.Print_Titles" localSheetId="0">'SEG_PA_HACIENDA_1T_2022'!$1:$10</definedName>
  </definedNames>
  <calcPr fullCalcOnLoad="1"/>
</workbook>
</file>

<file path=xl/sharedStrings.xml><?xml version="1.0" encoding="utf-8"?>
<sst xmlns="http://schemas.openxmlformats.org/spreadsheetml/2006/main" count="162" uniqueCount="145">
  <si>
    <t xml:space="preserve">Proceso de Direccionamiento Estratégico </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</si>
  <si>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</si>
  <si>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</si>
  <si>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</si>
  <si>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</si>
  <si>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</si>
  <si>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</si>
  <si>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</si>
  <si>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</si>
  <si>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</si>
  <si>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</si>
  <si>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</si>
  <si>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</si>
  <si>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</si>
  <si>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</si>
  <si>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</si>
  <si>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</si>
  <si>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</si>
  <si>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</si>
  <si>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</si>
  <si>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</si>
  <si>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</si>
  <si>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</si>
  <si>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</si>
  <si>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</si>
  <si>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</si>
  <si>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INSTITUCIONAL Y GOBIERNO: "Servir y hacer las cosas bien"</t>
  </si>
  <si>
    <t>Gobierno Territorial</t>
  </si>
  <si>
    <t xml:space="preserve">5, 8, 9, 10, 11, 16 </t>
  </si>
  <si>
    <t xml:space="preserve">Incremento en el índice de desempeño institucional IDI </t>
  </si>
  <si>
    <t xml:space="preserve">Desarrollo y modernizacion institucional: Fortalecimiento de la gestión y dirección de la administración pública territorial </t>
  </si>
  <si>
    <t>Fortalecimiento organizacional</t>
  </si>
  <si>
    <t xml:space="preserve">Porcentaje de  las actividades de Direccionamiento Financiero, deuda Pública,  gestión presupuestal, gestión contable y gestión de tesorería. </t>
  </si>
  <si>
    <t>Modernización tecnológica y administrativa para la gestión financiera y fiscal</t>
  </si>
  <si>
    <t>Agilizar el recaudo de los recursos del Municipio brindando comodidad y seguridad al contribuyente generando información oportuna, útil y veraz a los usuarios de la información.</t>
  </si>
  <si>
    <t>Hacienda</t>
  </si>
  <si>
    <t>Porcentaje de Sistemas de información actualizados durante el cuatrienio</t>
  </si>
  <si>
    <t>Adelantar proceso contractual para la modernización informática.</t>
  </si>
  <si>
    <t>Número de Campañas de prevención de la  cultura de la legalidad ejecutada realizadas durante el cuatrienio</t>
  </si>
  <si>
    <t>Cultura y legalidad para el contribuyente cuyabro</t>
  </si>
  <si>
    <t>Sensibiliar a los ciudadanos respecto de la importancia de su papel en la generación de ingresos y su responsabilidad en el pago oportuno de los impuestos</t>
  </si>
  <si>
    <t>Propios</t>
  </si>
  <si>
    <t>Información estadística</t>
  </si>
  <si>
    <t>Predios gestionados catastralmente</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</si>
  <si>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</si>
  <si>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Servicio de Información Catastral</t>
  </si>
  <si>
    <t>Predios actualizados catastralmente</t>
  </si>
  <si>
    <t>TOTAL</t>
  </si>
  <si>
    <t>REPRESENTANTE LEGAL</t>
  </si>
  <si>
    <t>RESPONSABLE DE LA DEPENDENCIA  Y/O ENTIDAD</t>
  </si>
  <si>
    <t>ALCALDE</t>
  </si>
  <si>
    <t>____________________________________________________________
Centro Administrativo Municipal CAM, piso 3 Tel – (6) 741 71 00 Ext. 804, 805</t>
  </si>
  <si>
    <t xml:space="preserve">Realizar campañas publicitarias en redes sociales y visitas a las comunas para información sobre los benficios tributarios y los canales de pago  </t>
  </si>
  <si>
    <t>Impulsar el 100% de los procesos trasladados para iniciar cobro coactivo</t>
  </si>
  <si>
    <t>PRODUCTO KPT</t>
  </si>
  <si>
    <t>JOSÉ MANUEL RÍOS MORALES</t>
  </si>
  <si>
    <t>YEISON ANDRÉS PÉREZ LOTERO</t>
  </si>
  <si>
    <t>DEPARTAMENTO ADMINISTRATIVO DE HACIENDA</t>
  </si>
  <si>
    <t xml:space="preserve"> </t>
  </si>
  <si>
    <t>Impulsar 15.000 expedientes  de cobro coactivo de las liquidaciones que se encuentran ejecutoriadas.</t>
  </si>
  <si>
    <t>Realizar el inventario  único documental de 9.000 expedientes en cumplimiento de la Ley General de archivo.</t>
  </si>
  <si>
    <t xml:space="preserve">Realizar actualización catastral del 100% de los predios urbanos  </t>
  </si>
  <si>
    <t xml:space="preserve">Incrementar la base de datos de contribuyentes de Industria y Comercio en 2.500 nuevos registros.   </t>
  </si>
  <si>
    <t xml:space="preserve">Depurar  la base de datos de contribuyentes de Industria y Comercio </t>
  </si>
  <si>
    <t xml:space="preserve">Adelantar las acciones de fiscalización pertinentes para lograr el recaudo efectivo de $ 3.500.000.000 </t>
  </si>
  <si>
    <t>Reconstruir o gestionar el 100% de los títulos ejecutivos del Impuesto de Industria y Comercio presentados y no encontrados por los períodos gravables 2016,2017 y 2018 .</t>
  </si>
  <si>
    <t>% de recaudo de ingresos corrientes de libre destinación para la vigencia</t>
  </si>
  <si>
    <t>Realizar 200  visitas  de seguimiento y control para verificar las transferencias realizadas al Municipio, por concepto de rentas varias.</t>
  </si>
  <si>
    <t xml:space="preserve"> Propios- Dividendos y Participaciones</t>
  </si>
  <si>
    <t>Realizar conciliaciones presupuestales de las fuentes de financiación.</t>
  </si>
  <si>
    <t>Depuración de partidas conciliatorias bancarias y presupuestales</t>
  </si>
  <si>
    <t>Sistematización de conciliaciones bancarias</t>
  </si>
  <si>
    <t>Estrcturar e Implementa procesos y procedimientos de Central de cuentas</t>
  </si>
  <si>
    <t>Implementar el observatorio fiscal</t>
  </si>
  <si>
    <t>Implementar el observatorio Económico</t>
  </si>
  <si>
    <t>Implementar el observatorio Tributario</t>
  </si>
  <si>
    <t>Implementar el observatorio Inmobiliario</t>
  </si>
  <si>
    <t xml:space="preserve">Viabilizar la unidad de toma de datos </t>
  </si>
  <si>
    <t>Conformar, en el primer semestre del año 2022, el catálogo de servicios catastrales no gratuitos</t>
  </si>
  <si>
    <t>Eliminar en el primer trimestre del año 2022 el rezago en la atención de trámites recibido del gestor anterior</t>
  </si>
  <si>
    <t xml:space="preserve"> • Implementar el sistema de aseguramiento de la calidad para la gestión catastral, de acuerdo con los lineamientos técnicos de la autoridad y el órgano de inspección y vigilancia</t>
  </si>
  <si>
    <t>Cerrar el rezago de actualización de novedades registrales que deben ser inscritas en la base catastral.</t>
  </si>
  <si>
    <t>Implementar tableros de control dinámicos para el seguimiento de la gestión catastral.</t>
  </si>
  <si>
    <t>Conformar una base de conocimiento y de fuentes de información útiles para la gestión catastral en articulación con el Observatorio Inmobiliario de Hacienda</t>
  </si>
  <si>
    <t>Realizar la socialización de los procesos y procedimientos de la gestión catastral</t>
  </si>
  <si>
    <t>VIGENCIA AÑO:2022</t>
  </si>
  <si>
    <t>Realizar proceso de fiscalización de sobretasa a la gasolina</t>
  </si>
  <si>
    <t xml:space="preserve">Generar informe técnico de análisis financiero de las empresas industriales y comerciales del Estado </t>
  </si>
  <si>
    <t xml:space="preserve">Realizar acciones de fortalecimiento orgnizacional de acuerdo a la misionalidad de la Secretaría de Hacienda (Papelería con membrete y sin membrete, elementos de oficina y estanterías)  </t>
  </si>
  <si>
    <t>Implementar un plan de transferencia de conocimiento en temas catastrales en convenio con universidades e instituciones educativas de la región.</t>
  </si>
  <si>
    <t xml:space="preserve">SEGUIMIENTO AL PLAN DE ACCIÓN                         </t>
  </si>
  <si>
    <t>Código: R-DP-PDE-060</t>
  </si>
  <si>
    <t>Departamento Administrativo de Planeación</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</si>
  <si>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</si>
  <si>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</si>
  <si>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</si>
  <si>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</si>
  <si>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</si>
  <si>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</si>
  <si>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</si>
  <si>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</si>
  <si>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</si>
  <si>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</si>
  <si>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</si>
  <si>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</si>
  <si>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</si>
  <si>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</si>
  <si>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</si>
  <si>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</si>
  <si>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2.9. SECRETARIA DE HACIENDA</t>
  </si>
  <si>
    <t>A 31 de marzo se ha incrementado la base de datos de industria y comercio con el registro de 382 nuevos contribuyentes, para un total de 620 registros y  un porcentaje de avance del 24,8%</t>
  </si>
  <si>
    <t>A 31 de marzo se han depurado 1746 sujetos de impuesto de la base de datos de contribuyentes de Industria y Comercio, para un total de 3.196 y un porcentaje de avance del 18,33%</t>
  </si>
  <si>
    <t>A corte 31 de marzo rentas varias ha adelantado acciones de fiscalizacion donde logro un recaudo de $ 865.681.756 el equipo de fiscalizacion de industria y comercio adelanto acciones de fiscalizacion donde se logro el recaudo de $23.407.479 por sanciones de informacion exogena, para un consolidado de $ 889.089.235. incrementando el recaudo efectivo de $2.129.247.451 con un porcentaje de avance de 60,83%.</t>
  </si>
  <si>
    <t>En el mes de marzo no se reconstruyeron titulos ejecutivos, a la fecha se tienen reconstruidos 7  títulos ejecutivos del Impuesto de Industria y Comercio presentados y no encontrados del período gravable 2016 (519) identificados, para la vigencia 2017 y 2018 no se han identificado.</t>
  </si>
  <si>
    <t>En el mes de marzo se trasladaron 365 titulos ejecutivos de la vigencia 2019,  para un consolidado a 31 de marzo  de 626 declaraciones trasladadas para cobro coactivo de 1357 titulos pendientes de pago de la vigencia 2019.para un porcentaje de avance de 46,13%</t>
  </si>
  <si>
    <t>De los ICLD proyectados a recaudar en la vigencia 2022, (106.215.618.718) a corte 31 de marzo se ha recaudado parcialmente($45.214.843.081) de ingresos corrientes de libre destinación, para un porcentaje de avance del (42,56%)</t>
  </si>
  <si>
    <t>En el mes de marzo se realizaron 49 visitas  de seguimiento y control para verificar las transferencias realizadas al Municipio, por concepto de rentas varias para un total de 76 visitas realizadas a 31 de marzo y un porcentaje de avance del 38%</t>
  </si>
  <si>
    <t>Fuentes Conciliadas a 2021: Sobretasa Ambiental,  Rentas cedidas, Programas educativos para el trabajo y rde, Sgp Proposito general,  Primera infancia, Tasa prodeporte, Incentivo al aprovechamiento de Residuos, Artes escénicas, SGP Alimentación escolar, Estampilla Adulto mayor departamental y Valorización.
A 2020: Educación</t>
  </si>
  <si>
    <t>Fuentes Depuradas Presupuestalmente a 2021: programas educativos para el trabajo RDE, Primera Infancia, Tasa prodeporte, Incentivo al aprovechamiento de Residuos solidos, Artes escenicas, Alimentacion escolar, Estampilla adulto mayor departamental.
Depuración de partidas Bancarias: Con corte a Marzo 31 de 2022 se tiene el total de las cuentas conciliadas el 100% de las cuentas bancarias con corte a febrero y se determinó una depuracion acumulada a la fecha de 15.822 partidas conciliatorias equivalentes al 7.82% con respecto a total de partidas que pendientes con corte a 31 de diciembre de 2021.</t>
  </si>
  <si>
    <t>PCT: se realizaron unas observaciones al modulo de conciliaciones, ya que este no permitía el cargue del extracto por medio de archivo plano.
FINANZAS: a pesar que el sistema realiza una conciliación se hace necesario continuar con la conciliación en Excel dado que de esta forma se permite realizar un cruce por documento, valor y fecha.</t>
  </si>
  <si>
    <t>Ya se adelantaron las capacitaciones con PCT, se definieron roles y permisos, en la semana del 6 al 8 se tienen programadas mas capacitaciones con PCT de forma presencial</t>
  </si>
  <si>
    <t>De acuerdo al plan de trabajo definido, ya fue recibida la informacion necesaria para el conocimiento general de cada una de las empresas, con el fin de tener un conocimiento amplio de la misionalidad de las empresas. Se considero replantear la ruta del plan de trabajo con el objetivo de realizar un analisis de las politicas contables y su aplicacion en la informacion financiera.</t>
  </si>
  <si>
    <t>1. Contrato de Prestación de servicios N° 2022-1981
Contratista: SMART TMT
Valor: 453.485.200
Duración: 28 enero a 31 diciembre de 2022
2. Contrato N° 2022-0920
Contratista: GREEN HORIZON
Valor: 213.194.052
Duración: 25 enero a 31 diciembre de 2022</t>
  </si>
  <si>
    <t>Se identificaron las necesidades de elementos asociados al archivo de las oficinas de Contabilidad, ejecuciones, contabilidad y Dirección.
Papelería: se enviaron las necesidades al departamento de Bienes con un aporte de 10 millones.
Con relacion a estanterías, esto se solucionara una vez se realice la remodelación lo cual permitirá adecuar los espacios para el archivo.</t>
  </si>
  <si>
    <t>Ultima publicación: 10-03-22</t>
  </si>
  <si>
    <t>Ultima publicación: 28-03-23</t>
  </si>
  <si>
    <t>Ultima publicación: 28-03-24</t>
  </si>
  <si>
    <t>Ultima publicación: 10-03-25</t>
  </si>
  <si>
    <t>Ultima publicación: 31-03-26</t>
  </si>
  <si>
    <t>Modelo en elaboración</t>
  </si>
  <si>
    <t>A 31 de marzo se han realizado 3 actividades de Hacienda en Tu Comuna: 12 de febrero plaza de Bolivar, 26 de febrero parque Sucre, 19 de marzo parque Fundadores, donde se ha brindado informacion sobre los beneficios tributarios otorgados por el municipio, fechas y canales de pago, ademas de realizar la entrega de facturas del impuesto predial. Ademas se han realizado por redes sociales multiples publicaciones, campañas publicitarias, boletines de prensa, acerca del calendario tributario, entrega de facturacion, informacion sobre la actividad de hacienda en tu comuna y sobre avance en el plan de accion.</t>
  </si>
  <si>
    <t>En pre reconocimiento se establecieron 85759 Terrenos en 7 sectores de estos se ha avanzado, en el sector tres con 25918 Terrenos, en el sector 6 con 3112 Terrenos y en el sector 7 con 6510 Terrenos, generando un 41% de avance total.</t>
  </si>
  <si>
    <t xml:space="preserve">- Para este corte se ha avanzado en cuanto el Operador ha agilizado los servicios de productos catastrales pendientes de emisión como planos prediales, cartas o manzanas catastrales, dado que el Grupo de Cartografía fue fortalecido por mas personal idóneo en la materia, que a su vez ha dado transferencia de conocimiento a los profesionales de la oficina de Catastro.
- El  Operador catastral UAECD ha aportado nuevas impresoras a color, que sustenta una mejor servicio al ciudadano para la entrega del producto cartográfico, con buena presentación, con escala y con las expectativas que el usuario requiere de acuerdo al valor cancelado para la obtención de este servicio. (Sin embargo este no reemplaza el plotter que se requiere)
- Dada la habilitación del gestor catastral al municipio de Armenia, según Resolución IGAC # 201 del 31 de marzo de 2021, en donde parte de la gestión es tener a disposición de los usuarios, productos y servicios catastrales del municipio de Armenia.
Usuarios como son constructoras, inmobiliarias, gremios, instituciones, entidades públicas y privadas y los ciudadanos en general
- Esta actividad viene de la mano con el Acto Administrativo que fija los precios para los productos catastrales, con Decreto municipal No. 003 de 01 de enero de 2022 y Decreto municipal No. 255 del 27 de septiembre de 2021. 
De los productos mas solicitados por los usuarios armenios están:
1. Certificado catastral (predio urbano o rural).  VALOR $15.010 + Estampilla pro hospital $2.800
2. Certificado plano predial catastral (predio urbano o rural).  VALOR $41.103
3. Carta catastral a nivel urbano. Plano de conjunto urbano con información a nivel manzana, limites y nomenclatura vial en formato PDF (Escala 1: 250 a 1:2000)  VALOR $41.664
4. Carta catastral rural en formato PDF (Plancha Escala 1:10000 a 1:50000)  VALOR $59.759
5. Registro predial en medio magnético R1 o R2  VALOR $9.389 por registro
- Diapositivas power point, fundamentos para la presentación inicial acerca de un catálogo de servicios catastrales "no gratuitos". 
- La Subsecretaria está en la consecución de un Plotter, para poder ofrecer al ciudadano unos productos cartográficos de óptima calidad, buena presentación y con las expectativas que el usuario requiere de acuerdo al valor cancelado para la obtención de este servicio.
- Para la compra se tiene como una opción adquirirlo por medio Convenio Interadministrativo No. 2021 – 0007, Implementación Sistema de Gestión Catastral para el municipio de Armenia – Operador catastral UAECD.
</t>
  </si>
  <si>
    <t xml:space="preserve">- Los nuevos lideres han aportado nuevas propuestas para llevar a cabo los procesos de actualización y conservación.
- En Consevación el Operador ha venido adelantando y avanzando en la solución de los diferentes tramites, tanto del rezago del IGAC, como los que han entrado por el GESTOR.
- La curva de aprendizaje de los profesionales de Conservación ya esta en un buen nivel, en donde ya estan dando resultados, teniendo en cuenta todo el procedimiento para cada tramite tanto en el programa gráfico ARCGIS-PRO y sistema catastral alfanumérco, con la normatividad prevista y con las capacitaciones e instrucciones dadas por los funcionarios de planta de la UAECD
- Como parte de la respuesta al oficio SH-PGF--DF-2653 donde se les requiere informar el dato de los tramites terminados, el operador entrega un consolidado que genera el sistema Go catastral de los tramites terminados con corte 15-03-2022, los cuales este Gestor procede a tabular y a graficar para asi obtener el porcentaje de avance de gestión de los tramites catastrales del municipio de Armenia ya solucionados.
- Arrojando como resultado que los tramites que mas se mueven son:
* CERTIFICADOS CATASTRALES
* MUTACION DE PRIMERA - CAMBIO DE PROPIETARIO
* MIUTACION DE TERCERA - AREA CONSTRUIDA
* MUTACION DE QUINTA - PREDIO O MEJORA OMITIDA
- Es decir los tramites que mas flujo tienen son los tramites sencillos, los de complejidad aun estan en estudio y proceso de analisis tecnico y juridico y/o en proceso de visita tecnica de campo o terreno. 
- Se adjunta cuadro excel con la información acerca del dato de avance de los tramites catastrales culminados de la oficina de Catastro Armenia en el Area de Conservación; al igual que la graficas en barras y pie para visualizar el movimiento de los tramites.
</t>
  </si>
  <si>
    <r>
      <rPr>
        <b/>
        <sz val="10"/>
        <color indexed="8"/>
        <rFont val="Arial"/>
        <family val="2"/>
      </rPr>
      <t>Control calidad final de los trámites catastrales de los predios del municipio de Armenia</t>
    </r>
    <r>
      <rPr>
        <sz val="10"/>
        <color indexed="8"/>
        <rFont val="Arial"/>
        <family val="2"/>
      </rPr>
      <t xml:space="preserve">
- Mediante un sistema de trabajo articulado de flujo de trabajo, se viene cumpliendo coordinadamente mediante los funcionarios de gestión documental del operador y del gestor la entrega de los tramites resueltos al Gestor para el control de calidad final.
- Se viene adelantando por parte del Gestor catastral la revisión control calidad final, inicialmente se chequea y verifica que se este dando solución a lo solictiado por el usuario.
- Hay una revisión que realiza el equpo juridico, para revisión de los actos administrativos, plantillas de oficio para entrega la usuario, normatividad que se aplica, dar e implementar los términos de ley y lo conciernente a la via gubernativa, luego pasa por la jefatura conservación y/o asesor catastral del gestor.
- Por parte de la jefatura de conservación se viene adelantando para la revisión control calidad final en la parte técnica, información que se consigna en una matriz excel base de datos, con los datos del predio, del tramite, las diferentes observaciones que se encuentran segun sea el caso del tramite, que si cumple a cabalidad con la normatividad que se aplica y los procedimientos catastrales establecidos, se procede a la aprobación y firma del oficio de salida para el usuario, siempre y cuando esté consistente el trabajo realizado.
- Adicional se establecio un Formato de Control de Calidad Final para tramites terminados, este se utiliza por lo general en los casos de tramites de mayor complejidad, el cual debe ser diligenciado y firmado por el profesional que aprueba todo el curso del trámite; se consigna las observaciones pertinente para el tipo de tramite o servicio solicitado, Si cumple a cabalidad se procede a la aprobación, sino es devuelto para la corrección de las observaciones o inconsistencias encontradas, o en su defecto dejar la aclaración pertinente.
- De igual forma, se revsa en el expediente el formato de estudio previo llamado INFORMACIÓN DE ESTUDIO TÉCNICO, donde el profesional del operador consigna todo el estudio y análisis del trámite, de los predios relacionados, en sus aspectos físicos, jurídicos y económicos, cartográficos, levantamientos topográficos, visitas, comparativos de linderos y áreas entre planos, escrituras, certificado de tradición, geoportal entre otros; estos formatos tiene al final el concepto del control de calidad del Operador.
- Para los casos en que se requiera visita de terreno, se revsa en el expediente el Formato para visita de campo llamado INFORMACIÓN VISITA TÉCNICA PUNTUAL, donde se consigna toda la información en el aspecto físico y juridico, según lo encontrado en el sitio, asignan el uso, vetustez, dan la calificación de la construcción del predio, el puntaje, se toman las medidas y áreas necesarias según tramite, registro fotográfico entre otros; todos estos ítem basados y teniendo en cuenta los manuales que rigen en materia de normatividad catastral alineados por el ente rector IGAC, ejemplos de otros gestores similres, procesos y procedimientos implementados y encaminados para nuestro territorio. 
- Dichos formatos debe tener el nombre y firma de quien lo elabora, al igual que del profesional del control de calidad.
- Lo mismo en el oficio de respuesta debe tener el nombre y firma de quien lo elabora, al igual que del profesional del control de calidad.
- TABLAS DE RETENCION, se aporto conceptos técnicos y temáticos de los procesos al igual que la terminología, a las contratistas de la Secretaria de Hacienda, encargadas del apoyo a la Subsecretaria de Catastro acerca de la implementación de las Tablas de Retención para los procesos catastrales de Conservación y de Actualización. Se firmói Acta de Reunión del día 30-03-2022 y se les envio el Decreto Mpal No. 254 del 22 de septiembre de 2021, por la cual se establecen los requisitos para los trámites y servicios para la gestión catastral del municipio de Armenia
</t>
    </r>
  </si>
  <si>
    <t xml:space="preserve">Entrega de novedades de febrero de 2022 al operador </t>
  </si>
  <si>
    <t xml:space="preserve">Se anexa tablero dinamico con seguimiento de la Gestion Catastral </t>
  </si>
  <si>
    <t>Se elaboró Nota Inmobiliaria #5, la cual está en revisión para ser publicada, además si inicio con el estudio de mapas del municipio de Armenia para la elaboración de próximos productos investigativos.</t>
  </si>
  <si>
    <t xml:space="preserve">Se realizó la inscripción de  120  personas al diplomado "CATASTRO MULTIPROPOSITO CON ENFASIS EN LA APLICACIÓN TERRITORIAL", con la Universidad Distrital, diplomado que tiene una duración de 120 horas e inicia el día 05 de Abril de 2022. </t>
  </si>
  <si>
    <t xml:space="preserve">Se han realizado 2 jornadas de socialización del proceso de actualización catastral, se han publicado 2 boletines de prensa, se han realizado 2 videos que han sido publicados en la pagina de la Alcaldía. </t>
  </si>
  <si>
    <t xml:space="preserve">Se ha realizado el inventario unico docuemental de: 730 expedientes de INDUCOM, 391 expedientes inactivos de predial, 610 expedientes activos de predial, 480 expedientes de valorizacion y 1150 expedientes de comparendos. El archivo de comparendos y valorizacion no cumplen con el fuid dado que no se cuenta con el espacio para la ubicacion de las cajas con los expedientes y asi cumplir con la ley general de archivo, por intranet se radico la solicitud de gestion, se deja a consideracion del secretario de despacho si es o no necesario la modificacion de esta actividad, toda vez que al no contar con la infraestructura requerida no se dara cumplimiento al 100% de esta-Total expedientes: 3361 de los cuales 1731 cumplirian con todos los requerimientos. </t>
  </si>
  <si>
    <t>En el grupo de predial, se han realizado 1271 autos de archivo por valor de $3,076,620,025 correspondientes a expedientes 2020, se hace devolucion de 380 resoluciones de liquidacion a tesoreria por cambio de propietario y 304 embargos de acuerdos incumplidos, se proyectaron 3931 mandamientos de pago con su respectiva citacion por valor de $8.007.829.381, en el grupo de contribucion a la valorizacion se han contestado 45 derechos de peticion y 7 autos de archivo ,  en INDUCOM se ha realizado 542 embargos, 844 mandamientos de pago, se ha realizado el estudio de bienes de 79 procesos correspondientes a vigencias 2018 en adelante, se han elaborado 386 oficios para cobro persuasivo, 14 resoluciones de embargo preventivo por un valor de 708.670.478 y 11 autos de archivo por valor de  $55.612.334,  en Rentas varias se han trabajado  49 procesos los cuales estan activos y se han expedido mandamientos de pago y embargos. En el area de comparendos, se ha expedido 53 mandamientos de pago y  se han realizado 28 autos de archivo por valor de $13.964.732. Para un total de 7944 procesos impulsados</t>
  </si>
  <si>
    <t>En el mes de marzo se realiza el proceso con dos (2) estaciones de Servicio las cuales se encuentran en la etapa precontractual; terpel que ya se realizo el requerimiento especial y se esta haciendo  los interes de mora. Chevron Company ya se realizo el requerimiento especial y ya se envio.</t>
  </si>
  <si>
    <t>Fecha: 29/12/2020</t>
  </si>
  <si>
    <t>Versión: 006</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</si>
</sst>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_);[Red]\(\$#,##0\)"/>
    <numFmt numFmtId="186" formatCode="\$#,##0.00_);\(\$#,##0.00\)"/>
    <numFmt numFmtId="187" formatCode="\$#,##0.00_);[Red]\(\$#,##0.00\)"/>
    <numFmt numFmtId="188" formatCode="&quot;$&quot;\ #,##0"/>
    <numFmt numFmtId="189" formatCode="0;[Red]0"/>
    <numFmt numFmtId="190" formatCode="[$-240A]dddd\,\ d\ &quot;de&quot;\ mmmm\ &quot;de&quot;\ yyyy"/>
    <numFmt numFmtId="191" formatCode="[$-240A]h:mm:ss\ AM/PM"/>
    <numFmt numFmtId="192" formatCode="[$-80A]dddd\,\ d&quot; de &quot;mmmm&quot; de &quot;yyyy"/>
    <numFmt numFmtId="193" formatCode="[$-80A]hh:mm:ss\ AM/PM"/>
    <numFmt numFmtId="194" formatCode="0.0"/>
    <numFmt numFmtId="195" formatCode="[$-240A]dddd\,\ dd&quot; de &quot;mmmm&quot; de &quot;yyyy"/>
    <numFmt numFmtId="196" formatCode="[$-240A]hh:mm:ss\ AM/PM"/>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43">
    <font>
      <sz val="10"/>
      <name val="Arial"/>
      <family val="2"/>
    </font>
    <font>
      <sz val="11"/>
      <color indexed="8"/>
      <name val="Calibri"/>
      <family val="2"/>
    </font>
    <font>
      <b/>
      <sz val="10"/>
      <name val="Arial"/>
      <family val="2"/>
    </font>
    <font>
      <sz val="11"/>
      <color indexed="9"/>
      <name val="Calibri"/>
      <family val="2"/>
    </font>
    <font>
      <sz val="11"/>
      <color indexed="60"/>
      <name val="Calibri"/>
      <family val="2"/>
    </font>
    <font>
      <sz val="11"/>
      <color indexed="10"/>
      <name val="Calibri"/>
      <family val="2"/>
    </font>
    <font>
      <b/>
      <sz val="13"/>
      <color indexed="56"/>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1"/>
      <color indexed="8"/>
      <name val="Calibri"/>
      <family val="2"/>
    </font>
    <font>
      <b/>
      <sz val="11"/>
      <color indexed="52"/>
      <name val="Calibri"/>
      <family val="2"/>
    </font>
    <font>
      <b/>
      <sz val="11"/>
      <color indexed="56"/>
      <name val="Calibri"/>
      <family val="2"/>
    </font>
    <font>
      <b/>
      <sz val="18"/>
      <color indexed="56"/>
      <name val="Cambria"/>
      <family val="1"/>
    </font>
    <font>
      <b/>
      <sz val="11"/>
      <color indexed="63"/>
      <name val="Calibri"/>
      <family val="2"/>
    </font>
    <font>
      <i/>
      <sz val="11"/>
      <color indexed="23"/>
      <name val="Calibri"/>
      <family val="2"/>
    </font>
    <font>
      <sz val="11"/>
      <color indexed="52"/>
      <name val="Calibri"/>
      <family val="2"/>
    </font>
    <font>
      <sz val="11"/>
      <color indexed="62"/>
      <name val="Calibri"/>
      <family val="2"/>
    </font>
    <font>
      <b/>
      <sz val="11"/>
      <name val="Arial"/>
      <family val="2"/>
    </font>
    <font>
      <sz val="11"/>
      <name val="Arial"/>
      <family val="2"/>
    </font>
    <font>
      <sz val="12"/>
      <name val="Arial"/>
      <family val="2"/>
    </font>
    <font>
      <b/>
      <sz val="12"/>
      <name val="Arial"/>
      <family val="2"/>
    </font>
    <font>
      <b/>
      <sz val="10"/>
      <color indexed="8"/>
      <name val="Arial"/>
      <family val="2"/>
    </font>
    <font>
      <sz val="10"/>
      <color indexed="8"/>
      <name val="Arial"/>
      <family val="2"/>
    </font>
    <font>
      <u val="single"/>
      <sz val="10"/>
      <color indexed="12"/>
      <name val="Arial"/>
      <family val="2"/>
    </font>
    <font>
      <u val="single"/>
      <sz val="10"/>
      <color indexed="20"/>
      <name val="Arial"/>
      <family val="2"/>
    </font>
    <font>
      <b/>
      <sz val="11"/>
      <color indexed="23"/>
      <name val="Calibri"/>
      <family val="2"/>
    </font>
    <font>
      <sz val="11"/>
      <color indexed="63"/>
      <name val="Arial"/>
      <family val="2"/>
    </font>
    <font>
      <sz val="11"/>
      <color indexed="8"/>
      <name val="Arial"/>
      <family val="2"/>
    </font>
    <font>
      <b/>
      <sz val="11"/>
      <color indexed="8"/>
      <name val="Arial"/>
      <family val="2"/>
    </font>
    <font>
      <sz val="10"/>
      <color indexed="10"/>
      <name val="Arial"/>
      <family val="2"/>
    </font>
    <font>
      <sz val="11"/>
      <color theme="1"/>
      <name val="Calibri"/>
      <family val="2"/>
    </font>
    <font>
      <u val="single"/>
      <sz val="10"/>
      <color theme="10"/>
      <name val="Arial"/>
      <family val="2"/>
    </font>
    <font>
      <u val="single"/>
      <sz val="10"/>
      <color theme="11"/>
      <name val="Arial"/>
      <family val="2"/>
    </font>
    <font>
      <b/>
      <sz val="11"/>
      <color rgb="FF6F6F6E"/>
      <name val="Calibri"/>
      <family val="2"/>
    </font>
    <font>
      <sz val="11"/>
      <color rgb="FF222222"/>
      <name val="Arial"/>
      <family val="2"/>
    </font>
    <font>
      <sz val="11"/>
      <color rgb="FF000000"/>
      <name val="Arial"/>
      <family val="2"/>
    </font>
    <font>
      <b/>
      <sz val="10"/>
      <color theme="1"/>
      <name val="Arial"/>
      <family val="0"/>
    </font>
    <font>
      <b/>
      <sz val="11"/>
      <color rgb="FF000000"/>
      <name val="Arial"/>
      <family val="2"/>
    </font>
    <font>
      <sz val="10"/>
      <color theme="1"/>
      <name val="Arial"/>
      <family val="2"/>
    </font>
    <font>
      <sz val="10"/>
      <color rgb="FF000000"/>
      <name val="Arial"/>
      <family val="2"/>
    </font>
    <font>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99"/>
        <bgColor indexed="64"/>
      </patternFill>
    </fill>
    <fill>
      <patternFill patternType="solid">
        <fgColor rgb="FFB6DDE8"/>
        <bgColor indexed="64"/>
      </patternFill>
    </fill>
    <fill>
      <patternFill patternType="solid">
        <fgColor rgb="FFFFE699"/>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bgColor indexed="64"/>
      </patternFill>
    </fill>
    <fill>
      <patternFill patternType="solid">
        <fgColor rgb="FFD6E3BC"/>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style="thin"/>
      <right style="thin"/>
      <top style="medium"/>
      <bottom style="thin"/>
    </border>
    <border>
      <left style="medium"/>
      <right style="thin"/>
      <top style="thin"/>
      <bottom style="thin"/>
    </border>
    <border>
      <left style="thin"/>
      <right style="thin"/>
      <top style="thin"/>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style="medium"/>
      <top>
        <color indexed="63"/>
      </top>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style="medium">
        <color rgb="FF000000"/>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color rgb="FF000000"/>
      </left>
      <right style="medium">
        <color rgb="FF000000"/>
      </right>
      <top/>
      <bottom/>
    </border>
    <border>
      <left style="medium">
        <color rgb="FF000000"/>
      </left>
      <right style="medium"/>
      <top style="medium">
        <color rgb="FF000000"/>
      </top>
      <bottom/>
    </border>
    <border>
      <left style="medium">
        <color rgb="FF000000"/>
      </left>
      <right style="medium"/>
      <top/>
      <bottom/>
    </border>
    <border>
      <left style="medium">
        <color rgb="FF000000"/>
      </left>
      <right style="medium">
        <color rgb="FF000000"/>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medium">
        <color rgb="FF000000"/>
      </left>
      <right/>
      <top style="medium">
        <color rgb="FF000000"/>
      </top>
      <bottom style="medium">
        <color rgb="FF000000"/>
      </botto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thin"/>
      <top style="medium"/>
      <bottom style="thin"/>
    </border>
    <border>
      <left style="medium"/>
      <right/>
      <top style="medium">
        <color rgb="FF000000"/>
      </top>
      <bottom style="medium">
        <color rgb="FF000000"/>
      </bottom>
    </border>
    <border>
      <left style="thin"/>
      <right style="medium"/>
      <top style="medium"/>
      <bottom style="thin"/>
    </border>
    <border>
      <left style="thin"/>
      <right style="medium"/>
      <top style="thin"/>
      <bottom style="medium"/>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4" borderId="0" applyNumberFormat="0" applyBorder="0" applyAlignment="0" applyProtection="0"/>
    <xf numFmtId="0" fontId="12" fillId="16" borderId="1" applyNumberFormat="0" applyAlignment="0" applyProtection="0"/>
    <xf numFmtId="0" fontId="8" fillId="17" borderId="2" applyNumberFormat="0" applyAlignment="0" applyProtection="0"/>
    <xf numFmtId="0" fontId="17" fillId="0" borderId="3" applyNumberFormat="0" applyFill="0" applyAlignment="0" applyProtection="0"/>
    <xf numFmtId="0" fontId="10" fillId="0" borderId="4" applyNumberFormat="0" applyFill="0" applyAlignment="0" applyProtection="0"/>
    <xf numFmtId="0" fontId="13"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7" fillId="3" borderId="0" applyNumberFormat="0" applyBorder="0" applyAlignment="0" applyProtection="0"/>
    <xf numFmtId="0" fontId="35"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4" fillId="23"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0" fillId="24" borderId="6" applyNumberFormat="0" applyAlignment="0" applyProtection="0"/>
    <xf numFmtId="9" fontId="0" fillId="0" borderId="0" applyFill="0" applyBorder="0" applyAlignment="0" applyProtection="0"/>
    <xf numFmtId="9" fontId="1" fillId="0" borderId="0" applyFont="0" applyFill="0" applyBorder="0" applyAlignment="0" applyProtection="0"/>
    <xf numFmtId="0" fontId="15" fillId="16" borderId="7" applyNumberFormat="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6" fillId="0" borderId="8" applyNumberFormat="0" applyFill="0" applyAlignment="0" applyProtection="0"/>
    <xf numFmtId="0" fontId="13" fillId="0" borderId="9" applyNumberFormat="0" applyFill="0" applyAlignment="0" applyProtection="0"/>
    <xf numFmtId="0" fontId="14" fillId="0" borderId="0" applyNumberFormat="0" applyFill="0" applyBorder="0" applyAlignment="0" applyProtection="0"/>
    <xf numFmtId="0" fontId="11" fillId="0" borderId="10" applyNumberFormat="0" applyFill="0" applyAlignment="0" applyProtection="0"/>
  </cellStyleXfs>
  <cellXfs count="224">
    <xf numFmtId="0" fontId="0" fillId="0" borderId="0" xfId="0" applyAlignment="1">
      <alignment/>
    </xf>
    <xf numFmtId="0" fontId="2"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8" fontId="0" fillId="0" borderId="0" xfId="0" applyNumberFormat="1" applyFont="1" applyAlignment="1">
      <alignment horizontal="right" vertical="center" wrapText="1"/>
    </xf>
    <xf numFmtId="0" fontId="0" fillId="0" borderId="0" xfId="0" applyFont="1" applyAlignment="1">
      <alignment vertical="center"/>
    </xf>
    <xf numFmtId="0" fontId="2" fillId="0" borderId="0" xfId="0" applyFont="1" applyBorder="1" applyAlignment="1">
      <alignment vertical="center" wrapText="1"/>
    </xf>
    <xf numFmtId="1" fontId="20"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0" fillId="0" borderId="0" xfId="0" applyFont="1" applyBorder="1" applyAlignment="1">
      <alignment horizontal="left" vertical="center" wrapText="1"/>
    </xf>
    <xf numFmtId="9" fontId="20" fillId="0" borderId="11" xfId="0" applyNumberFormat="1" applyFont="1" applyFill="1" applyBorder="1" applyAlignment="1" applyProtection="1">
      <alignment horizontal="center" vertical="center" wrapText="1"/>
      <protection/>
    </xf>
    <xf numFmtId="0" fontId="20" fillId="0" borderId="11" xfId="0" applyFont="1" applyFill="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11" xfId="0" applyNumberFormat="1" applyFont="1" applyFill="1" applyBorder="1" applyAlignment="1">
      <alignment horizontal="center" vertical="center" wrapText="1"/>
    </xf>
    <xf numFmtId="0" fontId="0" fillId="25" borderId="0" xfId="0" applyFont="1" applyFill="1" applyAlignment="1">
      <alignment vertical="center"/>
    </xf>
    <xf numFmtId="3" fontId="20" fillId="0" borderId="11" xfId="0" applyNumberFormat="1" applyFont="1" applyFill="1" applyBorder="1" applyAlignment="1">
      <alignment horizontal="center" vertical="center"/>
    </xf>
    <xf numFmtId="9" fontId="20" fillId="0" borderId="11" xfId="0" applyNumberFormat="1" applyFont="1" applyFill="1" applyBorder="1" applyAlignment="1">
      <alignment horizontal="center" vertical="center" wrapText="1"/>
    </xf>
    <xf numFmtId="189" fontId="20" fillId="0" borderId="11" xfId="0" applyNumberFormat="1" applyFont="1" applyFill="1" applyBorder="1" applyAlignment="1">
      <alignment horizontal="center" vertical="center" wrapText="1"/>
    </xf>
    <xf numFmtId="9" fontId="20" fillId="0" borderId="11" xfId="72"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vertical="center"/>
    </xf>
    <xf numFmtId="0" fontId="2" fillId="0" borderId="0" xfId="0" applyFont="1" applyBorder="1" applyAlignment="1">
      <alignment vertical="center"/>
    </xf>
    <xf numFmtId="0" fontId="19" fillId="26" borderId="13" xfId="0" applyFont="1" applyFill="1" applyBorder="1" applyAlignment="1">
      <alignment vertical="center" wrapText="1"/>
    </xf>
    <xf numFmtId="0" fontId="19" fillId="26" borderId="12" xfId="0" applyFont="1" applyFill="1" applyBorder="1" applyAlignment="1">
      <alignment vertical="center" wrapText="1"/>
    </xf>
    <xf numFmtId="0" fontId="20" fillId="0" borderId="11" xfId="0" applyFont="1" applyFill="1" applyBorder="1" applyAlignment="1">
      <alignment horizontal="center" vertical="center"/>
    </xf>
    <xf numFmtId="9" fontId="20" fillId="0" borderId="11" xfId="0" applyNumberFormat="1" applyFont="1" applyFill="1" applyBorder="1" applyAlignment="1">
      <alignment horizontal="center" vertical="center"/>
    </xf>
    <xf numFmtId="1" fontId="20" fillId="0" borderId="11" xfId="72" applyNumberFormat="1" applyFont="1" applyFill="1" applyBorder="1" applyAlignment="1">
      <alignment horizontal="center" vertical="center" wrapText="1"/>
    </xf>
    <xf numFmtId="9" fontId="20" fillId="0" borderId="11" xfId="0" applyNumberFormat="1" applyFont="1" applyFill="1" applyBorder="1" applyAlignment="1">
      <alignment horizontal="justify" vertical="top" wrapText="1"/>
    </xf>
    <xf numFmtId="0" fontId="20" fillId="0" borderId="11" xfId="0" applyFont="1" applyFill="1" applyBorder="1" applyAlignment="1">
      <alignment horizontal="justify" vertical="center" wrapText="1"/>
    </xf>
    <xf numFmtId="0" fontId="36" fillId="0" borderId="11" xfId="0" applyFont="1" applyFill="1" applyBorder="1" applyAlignment="1">
      <alignment horizontal="justify" vertical="center" wrapText="1"/>
    </xf>
    <xf numFmtId="0" fontId="20" fillId="0" borderId="11" xfId="0" applyFont="1" applyFill="1" applyBorder="1" applyAlignment="1">
      <alignment horizontal="justify" vertical="center"/>
    </xf>
    <xf numFmtId="0" fontId="37" fillId="0" borderId="11" xfId="0" applyFont="1" applyFill="1" applyBorder="1" applyAlignment="1">
      <alignment horizontal="justify" vertical="center" wrapText="1"/>
    </xf>
    <xf numFmtId="0" fontId="37" fillId="0" borderId="11" xfId="0" applyFont="1" applyFill="1" applyBorder="1" applyAlignment="1">
      <alignment horizontal="justify" wrapText="1"/>
    </xf>
    <xf numFmtId="0" fontId="0"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0" xfId="0" applyFont="1" applyAlignment="1">
      <alignment horizontal="justify" vertical="center" wrapText="1"/>
    </xf>
    <xf numFmtId="0" fontId="19" fillId="26" borderId="12" xfId="0" applyFont="1" applyFill="1" applyBorder="1" applyAlignment="1">
      <alignment horizontal="center" vertical="center" wrapText="1"/>
    </xf>
    <xf numFmtId="0" fontId="20" fillId="0" borderId="14" xfId="0" applyFont="1" applyFill="1" applyBorder="1" applyAlignment="1">
      <alignment horizontal="justify" vertical="center" wrapText="1"/>
    </xf>
    <xf numFmtId="3" fontId="20" fillId="0" borderId="14" xfId="0" applyNumberFormat="1" applyFont="1" applyFill="1" applyBorder="1" applyAlignment="1">
      <alignment horizontal="center" vertical="center"/>
    </xf>
    <xf numFmtId="9" fontId="20" fillId="0" borderId="14" xfId="0" applyNumberFormat="1" applyFont="1" applyFill="1" applyBorder="1" applyAlignment="1">
      <alignment horizontal="center" vertical="center"/>
    </xf>
    <xf numFmtId="1" fontId="20" fillId="0" borderId="15" xfId="0" applyNumberFormat="1" applyFont="1" applyFill="1" applyBorder="1" applyAlignment="1">
      <alignment horizontal="center" vertical="center" wrapText="1"/>
    </xf>
    <xf numFmtId="0" fontId="37" fillId="0" borderId="16" xfId="0" applyFont="1" applyFill="1" applyBorder="1" applyAlignment="1">
      <alignment horizontal="justify" wrapText="1"/>
    </xf>
    <xf numFmtId="0" fontId="20" fillId="0" borderId="16" xfId="0" applyNumberFormat="1" applyFont="1" applyFill="1" applyBorder="1" applyAlignment="1">
      <alignment horizontal="center" vertical="center" wrapText="1"/>
    </xf>
    <xf numFmtId="1" fontId="20" fillId="0" borderId="16" xfId="72" applyNumberFormat="1" applyFont="1" applyFill="1" applyBorder="1" applyAlignment="1">
      <alignment horizontal="center" vertical="center" wrapText="1"/>
    </xf>
    <xf numFmtId="0" fontId="2" fillId="0" borderId="0" xfId="0" applyFont="1" applyFill="1" applyBorder="1" applyAlignment="1">
      <alignment vertical="center" wrapText="1"/>
    </xf>
    <xf numFmtId="0" fontId="38" fillId="0" borderId="17" xfId="0" applyFont="1" applyBorder="1" applyAlignment="1">
      <alignment horizontal="center" vertical="center" wrapText="1"/>
    </xf>
    <xf numFmtId="0" fontId="38" fillId="27" borderId="18" xfId="0" applyFont="1" applyFill="1" applyBorder="1" applyAlignment="1">
      <alignment horizontal="center" vertical="center" wrapText="1"/>
    </xf>
    <xf numFmtId="0" fontId="38" fillId="27" borderId="17" xfId="0" applyFont="1" applyFill="1" applyBorder="1" applyAlignment="1">
      <alignment horizontal="center" vertical="center" wrapText="1"/>
    </xf>
    <xf numFmtId="0" fontId="38" fillId="28" borderId="19" xfId="0" applyFont="1" applyFill="1" applyBorder="1" applyAlignment="1">
      <alignment horizontal="center" vertical="center" wrapText="1"/>
    </xf>
    <xf numFmtId="0" fontId="19" fillId="26" borderId="20" xfId="0" applyFont="1" applyFill="1" applyBorder="1" applyAlignment="1">
      <alignment vertical="center" wrapText="1"/>
    </xf>
    <xf numFmtId="0" fontId="19" fillId="26" borderId="0" xfId="0" applyFont="1" applyFill="1" applyBorder="1" applyAlignment="1">
      <alignment vertical="center" wrapText="1"/>
    </xf>
    <xf numFmtId="0" fontId="19" fillId="26" borderId="0" xfId="0" applyFont="1" applyFill="1" applyBorder="1" applyAlignment="1">
      <alignment horizontal="center" vertical="center" wrapText="1"/>
    </xf>
    <xf numFmtId="0" fontId="19" fillId="26" borderId="0" xfId="0" applyFont="1" applyFill="1" applyBorder="1" applyAlignment="1">
      <alignment horizontal="justify" vertical="center" wrapText="1"/>
    </xf>
    <xf numFmtId="188" fontId="19" fillId="26" borderId="0" xfId="0" applyNumberFormat="1" applyFont="1" applyFill="1" applyBorder="1" applyAlignment="1">
      <alignment vertical="center" wrapText="1"/>
    </xf>
    <xf numFmtId="0" fontId="20" fillId="26" borderId="21" xfId="0" applyFont="1" applyFill="1" applyBorder="1" applyAlignment="1">
      <alignment vertical="center" wrapText="1"/>
    </xf>
    <xf numFmtId="10" fontId="19" fillId="26" borderId="0" xfId="0" applyNumberFormat="1" applyFont="1" applyFill="1" applyBorder="1" applyAlignment="1">
      <alignment vertical="center" wrapText="1"/>
    </xf>
    <xf numFmtId="0" fontId="39" fillId="29" borderId="15" xfId="0" applyFont="1" applyFill="1" applyBorder="1" applyAlignment="1">
      <alignment vertical="center" wrapText="1"/>
    </xf>
    <xf numFmtId="0" fontId="39" fillId="0" borderId="11" xfId="61" applyFont="1" applyFill="1" applyBorder="1" applyAlignment="1">
      <alignment vertical="center" wrapText="1"/>
      <protection/>
    </xf>
    <xf numFmtId="0" fontId="37" fillId="0" borderId="11" xfId="0" applyFont="1" applyBorder="1" applyAlignment="1">
      <alignment vertical="center" wrapText="1"/>
    </xf>
    <xf numFmtId="9" fontId="37" fillId="0" borderId="11" xfId="0" applyNumberFormat="1" applyFont="1" applyBorder="1" applyAlignment="1">
      <alignment vertical="center" wrapText="1"/>
    </xf>
    <xf numFmtId="3" fontId="37" fillId="0" borderId="11" xfId="0" applyNumberFormat="1" applyFont="1" applyBorder="1" applyAlignment="1">
      <alignment vertical="center" wrapText="1"/>
    </xf>
    <xf numFmtId="3" fontId="37" fillId="0" borderId="22" xfId="0" applyNumberFormat="1" applyFont="1" applyBorder="1" applyAlignment="1">
      <alignment vertical="center" wrapText="1"/>
    </xf>
    <xf numFmtId="0" fontId="19" fillId="26" borderId="12" xfId="0" applyFont="1" applyFill="1" applyBorder="1" applyAlignment="1">
      <alignment horizontal="justify" vertical="center" wrapText="1"/>
    </xf>
    <xf numFmtId="188" fontId="19" fillId="26" borderId="23" xfId="0" applyNumberFormat="1" applyFont="1" applyFill="1" applyBorder="1" applyAlignment="1">
      <alignment vertical="center" wrapText="1"/>
    </xf>
    <xf numFmtId="10" fontId="19" fillId="26" borderId="23" xfId="0" applyNumberFormat="1" applyFont="1" applyFill="1" applyBorder="1" applyAlignment="1">
      <alignment vertical="center" wrapText="1"/>
    </xf>
    <xf numFmtId="0" fontId="20" fillId="26" borderId="23" xfId="0" applyFont="1" applyFill="1" applyBorder="1" applyAlignment="1">
      <alignment vertical="center" wrapText="1"/>
    </xf>
    <xf numFmtId="0" fontId="20" fillId="0" borderId="11" xfId="0" applyFont="1" applyBorder="1" applyAlignment="1">
      <alignment horizontal="center" vertical="center" wrapText="1"/>
    </xf>
    <xf numFmtId="9" fontId="20" fillId="0" borderId="11" xfId="0" applyNumberFormat="1" applyFont="1" applyBorder="1" applyAlignment="1">
      <alignment horizontal="center" vertical="center" wrapText="1"/>
    </xf>
    <xf numFmtId="3" fontId="20" fillId="0" borderId="11" xfId="0" applyNumberFormat="1" applyFont="1" applyFill="1" applyBorder="1" applyAlignment="1">
      <alignment horizontal="center" vertical="center" wrapText="1"/>
    </xf>
    <xf numFmtId="0" fontId="19" fillId="0" borderId="11" xfId="0" applyFont="1" applyFill="1" applyBorder="1" applyAlignment="1">
      <alignment horizontal="justify" vertical="center"/>
    </xf>
    <xf numFmtId="0" fontId="19" fillId="0" borderId="11" xfId="0" applyFont="1" applyFill="1" applyBorder="1" applyAlignment="1">
      <alignment vertical="center"/>
    </xf>
    <xf numFmtId="0" fontId="19" fillId="0" borderId="11" xfId="0" applyFont="1" applyFill="1" applyBorder="1" applyAlignment="1">
      <alignment horizontal="center" vertical="center"/>
    </xf>
    <xf numFmtId="0" fontId="20" fillId="0" borderId="11" xfId="0" applyNumberFormat="1" applyFont="1" applyFill="1" applyBorder="1" applyAlignment="1">
      <alignment vertical="center" wrapText="1"/>
    </xf>
    <xf numFmtId="0" fontId="20" fillId="0" borderId="24" xfId="0" applyFont="1" applyFill="1" applyBorder="1" applyAlignment="1">
      <alignment horizontal="center" vertical="center" wrapText="1"/>
    </xf>
    <xf numFmtId="9" fontId="20" fillId="0" borderId="16" xfId="0" applyNumberFormat="1"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Fill="1" applyBorder="1" applyAlignment="1">
      <alignment horizontal="center" vertical="center" wrapText="1"/>
    </xf>
    <xf numFmtId="0" fontId="0" fillId="0" borderId="26" xfId="0" applyFont="1" applyBorder="1" applyAlignment="1">
      <alignment horizontal="left" vertical="center" wrapText="1"/>
    </xf>
    <xf numFmtId="49" fontId="40" fillId="30" borderId="11" xfId="0" applyNumberFormat="1" applyFont="1" applyFill="1" applyBorder="1" applyAlignment="1">
      <alignment horizontal="justify" vertical="top" wrapText="1"/>
    </xf>
    <xf numFmtId="49" fontId="41" fillId="31" borderId="11" xfId="0" applyNumberFormat="1" applyFont="1" applyFill="1" applyBorder="1" applyAlignment="1">
      <alignment horizontal="justify" vertical="top" wrapText="1"/>
    </xf>
    <xf numFmtId="0" fontId="40" fillId="30" borderId="11" xfId="0" applyFont="1" applyFill="1" applyBorder="1" applyAlignment="1">
      <alignment horizontal="justify" vertical="top" wrapText="1"/>
    </xf>
    <xf numFmtId="0" fontId="37" fillId="0" borderId="11" xfId="0" applyFont="1" applyFill="1" applyBorder="1" applyAlignment="1">
      <alignment horizontal="justify" vertical="top" wrapText="1"/>
    </xf>
    <xf numFmtId="0" fontId="37" fillId="0" borderId="16" xfId="0" applyFont="1" applyFill="1" applyBorder="1" applyAlignment="1">
      <alignment horizontal="justify" vertical="top" wrapText="1"/>
    </xf>
    <xf numFmtId="0" fontId="37" fillId="0" borderId="11" xfId="0" applyFont="1" applyFill="1" applyBorder="1" applyAlignment="1">
      <alignment horizontal="center" vertical="center" wrapText="1"/>
    </xf>
    <xf numFmtId="188" fontId="20" fillId="32" borderId="11" xfId="0" applyNumberFormat="1" applyFont="1" applyFill="1" applyBorder="1" applyAlignment="1">
      <alignment horizontal="center" vertical="center" wrapText="1"/>
    </xf>
    <xf numFmtId="10" fontId="20" fillId="32" borderId="11" xfId="0" applyNumberFormat="1" applyFont="1" applyFill="1" applyBorder="1" applyAlignment="1">
      <alignment horizontal="center" vertical="center" wrapText="1"/>
    </xf>
    <xf numFmtId="0" fontId="38" fillId="28" borderId="27" xfId="0" applyFont="1" applyFill="1" applyBorder="1" applyAlignment="1">
      <alignment horizontal="center" vertical="center" wrapText="1"/>
    </xf>
    <xf numFmtId="0" fontId="38" fillId="0" borderId="28" xfId="0" applyFont="1" applyBorder="1" applyAlignment="1">
      <alignment horizontal="center" vertical="center" wrapText="1"/>
    </xf>
    <xf numFmtId="9" fontId="37" fillId="0" borderId="11" xfId="0" applyNumberFormat="1" applyFont="1" applyBorder="1" applyAlignment="1">
      <alignment horizontal="center" vertical="center" wrapText="1"/>
    </xf>
    <xf numFmtId="0" fontId="20" fillId="32"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39" fillId="29" borderId="15" xfId="0" applyFont="1" applyFill="1" applyBorder="1" applyAlignment="1">
      <alignment horizontal="center" vertical="center" wrapText="1"/>
    </xf>
    <xf numFmtId="0" fontId="39" fillId="0" borderId="11" xfId="61" applyFont="1" applyFill="1" applyBorder="1" applyAlignment="1">
      <alignment horizontal="center" vertical="center" wrapText="1"/>
      <protection/>
    </xf>
    <xf numFmtId="9" fontId="37" fillId="0" borderId="22" xfId="0" applyNumberFormat="1"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38" fillId="27" borderId="29" xfId="0" applyFont="1" applyFill="1" applyBorder="1" applyAlignment="1">
      <alignment horizontal="center" vertical="center" wrapText="1"/>
    </xf>
    <xf numFmtId="0" fontId="38" fillId="0" borderId="29"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1" xfId="0" applyFont="1" applyFill="1" applyBorder="1" applyAlignment="1">
      <alignment horizontal="center"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horizontal="right" vertical="center" wrapText="1"/>
    </xf>
    <xf numFmtId="0" fontId="42" fillId="0" borderId="0" xfId="0" applyFont="1" applyBorder="1" applyAlignment="1">
      <alignment vertical="center" wrapText="1"/>
    </xf>
    <xf numFmtId="0" fontId="42" fillId="0" borderId="0" xfId="0" applyFont="1" applyBorder="1" applyAlignment="1">
      <alignment horizontal="center"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0" fillId="0" borderId="21" xfId="0" applyFont="1" applyBorder="1" applyAlignment="1">
      <alignment horizontal="center" vertical="center" wrapText="1"/>
    </xf>
    <xf numFmtId="188" fontId="20" fillId="32" borderId="11" xfId="0" applyNumberFormat="1" applyFont="1" applyFill="1" applyBorder="1" applyAlignment="1">
      <alignment horizontal="center" vertical="center" wrapText="1"/>
    </xf>
    <xf numFmtId="10" fontId="20" fillId="32" borderId="11" xfId="0" applyNumberFormat="1" applyFont="1" applyFill="1" applyBorder="1" applyAlignment="1">
      <alignment horizontal="center" vertical="center" wrapText="1"/>
    </xf>
    <xf numFmtId="188" fontId="20" fillId="32" borderId="16" xfId="0" applyNumberFormat="1" applyFont="1" applyFill="1" applyBorder="1" applyAlignment="1">
      <alignment horizontal="center" vertical="center" wrapText="1"/>
    </xf>
    <xf numFmtId="10" fontId="20" fillId="32" borderId="16" xfId="0" applyNumberFormat="1" applyFont="1" applyFill="1" applyBorder="1" applyAlignment="1">
      <alignment horizontal="center" vertical="center" wrapText="1"/>
    </xf>
    <xf numFmtId="0" fontId="38" fillId="28" borderId="27" xfId="0" applyFont="1" applyFill="1" applyBorder="1" applyAlignment="1">
      <alignment horizontal="center" vertical="center" wrapText="1"/>
    </xf>
    <xf numFmtId="0" fontId="38" fillId="28" borderId="33" xfId="0" applyFont="1" applyFill="1" applyBorder="1" applyAlignment="1">
      <alignment horizontal="center" vertical="center" wrapText="1"/>
    </xf>
    <xf numFmtId="0" fontId="38" fillId="33" borderId="34" xfId="0" applyFont="1" applyFill="1" applyBorder="1" applyAlignment="1">
      <alignment horizontal="center" vertical="center" wrapText="1"/>
    </xf>
    <xf numFmtId="0" fontId="38" fillId="33" borderId="35" xfId="0" applyFont="1" applyFill="1" applyBorder="1" applyAlignment="1">
      <alignment horizontal="center" vertical="center" wrapText="1"/>
    </xf>
    <xf numFmtId="188" fontId="20" fillId="32" borderId="14" xfId="0" applyNumberFormat="1" applyFont="1" applyFill="1" applyBorder="1" applyAlignment="1">
      <alignment horizontal="center" vertical="center" wrapText="1"/>
    </xf>
    <xf numFmtId="10" fontId="20" fillId="32" borderId="14" xfId="0" applyNumberFormat="1" applyFont="1" applyFill="1" applyBorder="1" applyAlignment="1">
      <alignment horizontal="center" vertical="center" wrapText="1"/>
    </xf>
    <xf numFmtId="0" fontId="38" fillId="27" borderId="27" xfId="0" applyFont="1" applyFill="1" applyBorder="1" applyAlignment="1">
      <alignment horizontal="center" vertical="center" wrapText="1"/>
    </xf>
    <xf numFmtId="0" fontId="38" fillId="27" borderId="33" xfId="0" applyFont="1" applyFill="1" applyBorder="1" applyAlignment="1">
      <alignment horizontal="center" vertical="center" wrapText="1"/>
    </xf>
    <xf numFmtId="0" fontId="38" fillId="33" borderId="27" xfId="0" applyFont="1" applyFill="1" applyBorder="1" applyAlignment="1">
      <alignment horizontal="center" vertical="center" wrapText="1"/>
    </xf>
    <xf numFmtId="0" fontId="38" fillId="33" borderId="33" xfId="0" applyFont="1" applyFill="1" applyBorder="1" applyAlignment="1">
      <alignment horizontal="center" vertical="center" wrapText="1"/>
    </xf>
    <xf numFmtId="0" fontId="38" fillId="33" borderId="36" xfId="0" applyFont="1" applyFill="1" applyBorder="1" applyAlignment="1">
      <alignment horizontal="center" vertical="center" wrapText="1"/>
    </xf>
    <xf numFmtId="0" fontId="22" fillId="0" borderId="37"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38" fillId="0" borderId="4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8" xfId="0" applyFont="1" applyBorder="1" applyAlignment="1">
      <alignment horizontal="center" vertical="center" wrapText="1"/>
    </xf>
    <xf numFmtId="0" fontId="38" fillId="33" borderId="41" xfId="0" applyFont="1" applyFill="1" applyBorder="1" applyAlignment="1">
      <alignment horizontal="center" vertical="center" wrapText="1"/>
    </xf>
    <xf numFmtId="0" fontId="38" fillId="33" borderId="42" xfId="0" applyFont="1" applyFill="1" applyBorder="1" applyAlignment="1">
      <alignment horizontal="center" vertical="center" wrapText="1"/>
    </xf>
    <xf numFmtId="0" fontId="38" fillId="33" borderId="43" xfId="0" applyFont="1" applyFill="1" applyBorder="1" applyAlignment="1">
      <alignment horizontal="center" vertical="center" wrapText="1"/>
    </xf>
    <xf numFmtId="9" fontId="37" fillId="0" borderId="11" xfId="0" applyNumberFormat="1" applyFont="1" applyBorder="1" applyAlignment="1">
      <alignment horizontal="center" vertical="center" wrapText="1"/>
    </xf>
    <xf numFmtId="9" fontId="37" fillId="0" borderId="16" xfId="0" applyNumberFormat="1" applyFont="1" applyBorder="1" applyAlignment="1">
      <alignment horizontal="center" vertical="center" wrapText="1"/>
    </xf>
    <xf numFmtId="0" fontId="20" fillId="32" borderId="14" xfId="0" applyFont="1" applyFill="1" applyBorder="1" applyAlignment="1">
      <alignment horizontal="center" vertical="center" wrapText="1"/>
    </xf>
    <xf numFmtId="0" fontId="20" fillId="32" borderId="11" xfId="0" applyFont="1" applyFill="1" applyBorder="1" applyAlignment="1">
      <alignment horizontal="center" vertical="center" wrapText="1"/>
    </xf>
    <xf numFmtId="3" fontId="20" fillId="0" borderId="14"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1" fontId="20" fillId="0" borderId="15" xfId="0" applyNumberFormat="1" applyFont="1" applyFill="1" applyBorder="1" applyAlignment="1">
      <alignment horizontal="center" vertical="center" wrapText="1"/>
    </xf>
    <xf numFmtId="1" fontId="20" fillId="0" borderId="44" xfId="0" applyNumberFormat="1" applyFont="1" applyFill="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9" fontId="37" fillId="0" borderId="45" xfId="72" applyFont="1" applyFill="1" applyBorder="1" applyAlignment="1">
      <alignment horizontal="center" vertical="center" wrapText="1"/>
    </xf>
    <xf numFmtId="9" fontId="37" fillId="0" borderId="46" xfId="72" applyFont="1" applyFill="1" applyBorder="1" applyAlignment="1">
      <alignment horizontal="center" vertical="center" wrapText="1"/>
    </xf>
    <xf numFmtId="9" fontId="37" fillId="0" borderId="47" xfId="72" applyFont="1" applyFill="1" applyBorder="1" applyAlignment="1">
      <alignment horizontal="center" vertical="center" wrapText="1"/>
    </xf>
    <xf numFmtId="0" fontId="22" fillId="0" borderId="48" xfId="0" applyFont="1" applyFill="1" applyBorder="1" applyAlignment="1">
      <alignment horizontal="left"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39" fillId="29" borderId="15" xfId="0" applyFont="1" applyFill="1" applyBorder="1" applyAlignment="1">
      <alignment horizontal="center" vertical="center" wrapText="1"/>
    </xf>
    <xf numFmtId="0" fontId="39" fillId="29" borderId="44" xfId="0" applyFont="1" applyFill="1" applyBorder="1" applyAlignment="1">
      <alignment horizontal="center" vertical="center" wrapText="1"/>
    </xf>
    <xf numFmtId="0" fontId="39" fillId="0" borderId="11" xfId="61" applyFont="1" applyFill="1" applyBorder="1" applyAlignment="1">
      <alignment horizontal="center" vertical="center" wrapText="1"/>
      <protection/>
    </xf>
    <xf numFmtId="0" fontId="39" fillId="0" borderId="16" xfId="61" applyFont="1" applyFill="1" applyBorder="1" applyAlignment="1">
      <alignment horizontal="center" vertical="center" wrapText="1"/>
      <protection/>
    </xf>
    <xf numFmtId="3" fontId="20" fillId="0" borderId="16"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9" xfId="0" applyFont="1" applyBorder="1" applyAlignment="1">
      <alignment horizontal="center" vertical="center" wrapText="1"/>
    </xf>
    <xf numFmtId="9" fontId="20" fillId="0" borderId="14"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39" fillId="29" borderId="50" xfId="0" applyFont="1" applyFill="1" applyBorder="1" applyAlignment="1">
      <alignment horizontal="center" vertical="center" wrapText="1"/>
    </xf>
    <xf numFmtId="1" fontId="20" fillId="0" borderId="50"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 fillId="0" borderId="0" xfId="0" applyFont="1" applyBorder="1" applyAlignment="1">
      <alignment horizontal="lef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9" xfId="0" applyFont="1" applyBorder="1" applyAlignment="1">
      <alignment horizontal="center" vertical="center" wrapText="1"/>
    </xf>
    <xf numFmtId="0" fontId="38" fillId="33" borderId="51" xfId="0" applyFont="1" applyFill="1" applyBorder="1" applyAlignment="1">
      <alignment horizontal="center" vertical="center" wrapText="1"/>
    </xf>
    <xf numFmtId="0" fontId="38" fillId="33" borderId="28"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8" fillId="33" borderId="40" xfId="0" applyFont="1" applyFill="1" applyBorder="1" applyAlignment="1">
      <alignment horizontal="center" vertical="center"/>
    </xf>
    <xf numFmtId="0" fontId="38" fillId="33" borderId="28" xfId="0" applyFont="1" applyFill="1" applyBorder="1" applyAlignment="1">
      <alignment horizontal="center" vertical="center"/>
    </xf>
    <xf numFmtId="0" fontId="38" fillId="33" borderId="18"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horizontal="center" vertical="center" wrapText="1"/>
    </xf>
    <xf numFmtId="0" fontId="0" fillId="0" borderId="49" xfId="0" applyFont="1" applyBorder="1" applyAlignment="1">
      <alignment horizontal="center" vertical="center" wrapText="1"/>
    </xf>
    <xf numFmtId="0" fontId="39" fillId="0" borderId="14" xfId="61" applyFont="1" applyFill="1" applyBorder="1" applyAlignment="1">
      <alignment horizontal="center" vertical="center" wrapText="1"/>
      <protection/>
    </xf>
    <xf numFmtId="0" fontId="37" fillId="0" borderId="14" xfId="0" applyFont="1" applyBorder="1" applyAlignment="1">
      <alignment horizontal="center" vertical="center" wrapText="1"/>
    </xf>
    <xf numFmtId="0" fontId="20" fillId="0" borderId="5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53" xfId="0" applyFont="1" applyFill="1" applyBorder="1" applyAlignment="1">
      <alignment horizontal="center" vertical="center" wrapText="1"/>
    </xf>
    <xf numFmtId="9" fontId="37" fillId="0" borderId="14" xfId="0" applyNumberFormat="1" applyFont="1" applyBorder="1" applyAlignment="1">
      <alignment horizontal="center" vertical="center" wrapText="1"/>
    </xf>
    <xf numFmtId="0" fontId="20" fillId="0" borderId="14" xfId="0" applyFont="1" applyFill="1" applyBorder="1" applyAlignment="1">
      <alignment horizontal="center" vertical="center" wrapText="1"/>
    </xf>
    <xf numFmtId="0" fontId="20" fillId="32" borderId="16" xfId="0" applyFont="1" applyFill="1" applyBorder="1" applyAlignment="1">
      <alignment horizontal="center" vertical="center" wrapText="1"/>
    </xf>
    <xf numFmtId="9" fontId="37" fillId="0" borderId="22" xfId="0" applyNumberFormat="1" applyFont="1" applyBorder="1" applyAlignment="1">
      <alignment horizontal="center" vertical="center" wrapText="1"/>
    </xf>
    <xf numFmtId="9" fontId="37" fillId="0" borderId="54" xfId="0" applyNumberFormat="1" applyFont="1" applyBorder="1" applyAlignment="1">
      <alignment horizontal="center" vertical="center" wrapText="1"/>
    </xf>
    <xf numFmtId="9" fontId="37" fillId="0" borderId="55" xfId="72" applyFont="1" applyFill="1" applyBorder="1" applyAlignment="1">
      <alignment horizontal="center" vertical="center" wrapText="1"/>
    </xf>
    <xf numFmtId="9" fontId="37" fillId="0" borderId="56" xfId="72" applyFont="1" applyFill="1" applyBorder="1" applyAlignment="1">
      <alignment horizontal="center" vertical="center" wrapText="1"/>
    </xf>
    <xf numFmtId="9" fontId="37" fillId="0" borderId="57" xfId="72" applyFont="1" applyFill="1" applyBorder="1" applyAlignment="1">
      <alignment horizontal="center" vertical="center" wrapText="1"/>
    </xf>
  </cellXfs>
  <cellStyles count="6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KPT04" xfId="61"/>
    <cellStyle name="Comma" xfId="62"/>
    <cellStyle name="Comma [0]" xfId="63"/>
    <cellStyle name="Currency" xfId="64"/>
    <cellStyle name="Currency [0]" xfId="65"/>
    <cellStyle name="Moneda 2" xfId="66"/>
    <cellStyle name="Neutral" xfId="67"/>
    <cellStyle name="Normal 2" xfId="68"/>
    <cellStyle name="Normal 3" xfId="69"/>
    <cellStyle name="Normal 4" xfId="70"/>
    <cellStyle name="Notas" xfId="71"/>
    <cellStyle name="Percent" xfId="72"/>
    <cellStyle name="Porcentaje 2 2" xfId="73"/>
    <cellStyle name="Salida" xfId="74"/>
    <cellStyle name="Texto de advertencia" xfId="75"/>
    <cellStyle name="Texto explicativo" xfId="76"/>
    <cellStyle name="Título" xfId="77"/>
    <cellStyle name="Título 2" xfId="78"/>
    <cellStyle name="Título 3" xfId="79"/>
    <cellStyle name="Título 4" xfId="80"/>
    <cellStyle name="Total" xfId="8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0</xdr:row>
      <xdr:rowOff>85725</xdr:rowOff>
    </xdr:from>
    <xdr:to>
      <xdr:col>1</xdr:col>
      <xdr:colOff>352425</xdr:colOff>
      <xdr:row>3</xdr:row>
      <xdr:rowOff>266700</xdr:rowOff>
    </xdr:to>
    <xdr:pic>
      <xdr:nvPicPr>
        <xdr:cNvPr id="1" name="3 Imagen" descr="E:\DOCUMENTOS LENIS\Memoria pasar\1Escudo.jpg"/>
        <xdr:cNvPicPr preferRelativeResize="1">
          <a:picLocks noChangeAspect="1"/>
        </xdr:cNvPicPr>
      </xdr:nvPicPr>
      <xdr:blipFill>
        <a:blip r:embed="rId1"/>
        <a:stretch>
          <a:fillRect/>
        </a:stretch>
      </xdr:blipFill>
      <xdr:spPr>
        <a:xfrm>
          <a:off x="771525" y="85725"/>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8"/>
  <sheetViews>
    <sheetView showGridLines="0" tabSelected="1" view="pageBreakPreview" zoomScaleNormal="38" zoomScaleSheetLayoutView="100" workbookViewId="0" topLeftCell="A1">
      <selection activeCell="AB51" sqref="AB51"/>
    </sheetView>
  </sheetViews>
  <sheetFormatPr defaultColWidth="9.421875" defaultRowHeight="12.75"/>
  <cols>
    <col min="1" max="1" width="19.8515625" style="2" customWidth="1"/>
    <col min="2" max="2" width="16.28125" style="2" customWidth="1"/>
    <col min="3" max="3" width="13.8515625" style="2" customWidth="1"/>
    <col min="4" max="4" width="13.421875" style="2" customWidth="1"/>
    <col min="5" max="5" width="7.421875" style="2" customWidth="1"/>
    <col min="6" max="6" width="13.8515625" style="2" customWidth="1"/>
    <col min="7" max="7" width="18.8515625" style="2" customWidth="1"/>
    <col min="8" max="8" width="9.421875" style="2" customWidth="1"/>
    <col min="9" max="9" width="22.421875" style="2" customWidth="1"/>
    <col min="10" max="10" width="10.421875" style="2" customWidth="1"/>
    <col min="11" max="11" width="19.421875" style="2" customWidth="1"/>
    <col min="12" max="12" width="19.8515625" style="2" customWidth="1"/>
    <col min="13" max="13" width="20.421875" style="2" customWidth="1"/>
    <col min="14" max="14" width="27.00390625" style="3" customWidth="1"/>
    <col min="15" max="15" width="40.8515625" style="38" customWidth="1"/>
    <col min="16" max="16" width="15.421875" style="3" customWidth="1"/>
    <col min="17" max="17" width="20.8515625" style="3" bestFit="1" customWidth="1"/>
    <col min="18" max="19" width="20.8515625" style="3" customWidth="1"/>
    <col min="20" max="20" width="21.57421875" style="3" customWidth="1"/>
    <col min="21" max="21" width="15.7109375" style="3" customWidth="1"/>
    <col min="22" max="22" width="15.28125" style="3" customWidth="1"/>
    <col min="23" max="27" width="22.8515625" style="4" customWidth="1"/>
    <col min="28" max="28" width="108.28125" style="4" bestFit="1" customWidth="1"/>
    <col min="29" max="29" width="28.140625" style="2" customWidth="1"/>
    <col min="30" max="16384" width="9.421875" style="5" customWidth="1"/>
  </cols>
  <sheetData>
    <row r="1" spans="1:29" s="12" customFormat="1" ht="22.5" customHeight="1">
      <c r="A1" s="174"/>
      <c r="B1" s="175"/>
      <c r="C1" s="180" t="s">
        <v>90</v>
      </c>
      <c r="D1" s="181"/>
      <c r="E1" s="181"/>
      <c r="F1" s="181"/>
      <c r="G1" s="181"/>
      <c r="H1" s="181"/>
      <c r="I1" s="181"/>
      <c r="J1" s="181"/>
      <c r="K1" s="181"/>
      <c r="L1" s="181"/>
      <c r="M1" s="181"/>
      <c r="N1" s="181"/>
      <c r="O1" s="181"/>
      <c r="P1" s="181"/>
      <c r="Q1" s="181"/>
      <c r="R1" s="181"/>
      <c r="S1" s="181"/>
      <c r="T1" s="181"/>
      <c r="U1" s="181"/>
      <c r="V1" s="181"/>
      <c r="W1" s="181"/>
      <c r="X1" s="181"/>
      <c r="Y1" s="181"/>
      <c r="Z1" s="181"/>
      <c r="AA1" s="181"/>
      <c r="AB1" s="182"/>
      <c r="AC1" s="114" t="s">
        <v>91</v>
      </c>
    </row>
    <row r="2" spans="1:29" s="12" customFormat="1" ht="25.5" customHeight="1">
      <c r="A2" s="176"/>
      <c r="B2" s="177"/>
      <c r="C2" s="183"/>
      <c r="D2" s="184"/>
      <c r="E2" s="184"/>
      <c r="F2" s="184"/>
      <c r="G2" s="184"/>
      <c r="H2" s="184"/>
      <c r="I2" s="184"/>
      <c r="J2" s="184"/>
      <c r="K2" s="184"/>
      <c r="L2" s="184"/>
      <c r="M2" s="184"/>
      <c r="N2" s="184"/>
      <c r="O2" s="184"/>
      <c r="P2" s="184"/>
      <c r="Q2" s="184"/>
      <c r="R2" s="184"/>
      <c r="S2" s="184"/>
      <c r="T2" s="184"/>
      <c r="U2" s="184"/>
      <c r="V2" s="184"/>
      <c r="W2" s="184"/>
      <c r="X2" s="184"/>
      <c r="Y2" s="184"/>
      <c r="Z2" s="184"/>
      <c r="AA2" s="184"/>
      <c r="AB2" s="185"/>
      <c r="AC2" s="115" t="s">
        <v>143</v>
      </c>
    </row>
    <row r="3" spans="1:29" s="12" customFormat="1" ht="20.25" customHeight="1">
      <c r="A3" s="176"/>
      <c r="B3" s="177"/>
      <c r="C3" s="186" t="s">
        <v>0</v>
      </c>
      <c r="D3" s="187"/>
      <c r="E3" s="187"/>
      <c r="F3" s="187"/>
      <c r="G3" s="187"/>
      <c r="H3" s="187"/>
      <c r="I3" s="187"/>
      <c r="J3" s="187"/>
      <c r="K3" s="187"/>
      <c r="L3" s="187"/>
      <c r="M3" s="187"/>
      <c r="N3" s="187"/>
      <c r="O3" s="187"/>
      <c r="P3" s="187"/>
      <c r="Q3" s="187"/>
      <c r="R3" s="187"/>
      <c r="S3" s="187"/>
      <c r="T3" s="187"/>
      <c r="U3" s="187"/>
      <c r="V3" s="187"/>
      <c r="W3" s="187"/>
      <c r="X3" s="187"/>
      <c r="Y3" s="187"/>
      <c r="Z3" s="187"/>
      <c r="AA3" s="187"/>
      <c r="AB3" s="188"/>
      <c r="AC3" s="115" t="s">
        <v>144</v>
      </c>
    </row>
    <row r="4" spans="1:29" s="12" customFormat="1" ht="27.75" customHeight="1" thickBot="1">
      <c r="A4" s="178"/>
      <c r="B4" s="179"/>
      <c r="C4" s="189" t="s">
        <v>92</v>
      </c>
      <c r="D4" s="190"/>
      <c r="E4" s="190"/>
      <c r="F4" s="190"/>
      <c r="G4" s="190"/>
      <c r="H4" s="190"/>
      <c r="I4" s="190"/>
      <c r="J4" s="190"/>
      <c r="K4" s="190"/>
      <c r="L4" s="190"/>
      <c r="M4" s="190"/>
      <c r="N4" s="190"/>
      <c r="O4" s="190"/>
      <c r="P4" s="190"/>
      <c r="Q4" s="190"/>
      <c r="R4" s="190"/>
      <c r="S4" s="190"/>
      <c r="T4" s="190"/>
      <c r="U4" s="190"/>
      <c r="V4" s="190"/>
      <c r="W4" s="190"/>
      <c r="X4" s="190"/>
      <c r="Y4" s="190"/>
      <c r="Z4" s="190"/>
      <c r="AA4" s="190"/>
      <c r="AB4" s="191"/>
      <c r="AC4" s="116" t="s">
        <v>1</v>
      </c>
    </row>
    <row r="5" spans="1:29" s="13" customFormat="1" ht="19.5" customHeight="1" thickBot="1">
      <c r="A5" s="133" t="s">
        <v>93</v>
      </c>
      <c r="B5" s="134"/>
      <c r="C5" s="135"/>
      <c r="D5" s="135"/>
      <c r="E5" s="135"/>
      <c r="F5" s="135"/>
      <c r="G5" s="136"/>
      <c r="H5" s="137" t="s">
        <v>94</v>
      </c>
      <c r="I5" s="135"/>
      <c r="J5" s="135"/>
      <c r="K5" s="135"/>
      <c r="L5" s="135"/>
      <c r="M5" s="135"/>
      <c r="N5" s="135"/>
      <c r="O5" s="135"/>
      <c r="P5" s="135"/>
      <c r="Q5" s="135"/>
      <c r="R5" s="135"/>
      <c r="S5" s="135"/>
      <c r="T5" s="135"/>
      <c r="U5" s="135"/>
      <c r="V5" s="135"/>
      <c r="W5" s="135"/>
      <c r="X5" s="135"/>
      <c r="Y5" s="135"/>
      <c r="Z5" s="135"/>
      <c r="AA5" s="135"/>
      <c r="AB5" s="135"/>
      <c r="AC5" s="138"/>
    </row>
    <row r="6" spans="1:29" s="13" customFormat="1" ht="25.5" customHeight="1" thickBot="1">
      <c r="A6" s="133" t="s">
        <v>109</v>
      </c>
      <c r="B6" s="134"/>
      <c r="C6" s="134"/>
      <c r="D6" s="134"/>
      <c r="E6" s="134"/>
      <c r="F6" s="134"/>
      <c r="G6" s="134"/>
      <c r="H6" s="134"/>
      <c r="I6" s="134"/>
      <c r="J6" s="134"/>
      <c r="K6" s="161"/>
      <c r="L6" s="162" t="s">
        <v>85</v>
      </c>
      <c r="M6" s="163"/>
      <c r="N6" s="163"/>
      <c r="O6" s="163"/>
      <c r="P6" s="163"/>
      <c r="Q6" s="163"/>
      <c r="R6" s="163"/>
      <c r="S6" s="163"/>
      <c r="T6" s="163"/>
      <c r="U6" s="163"/>
      <c r="V6" s="163"/>
      <c r="W6" s="163"/>
      <c r="X6" s="163"/>
      <c r="Y6" s="163"/>
      <c r="Z6" s="163"/>
      <c r="AA6" s="163"/>
      <c r="AB6" s="163"/>
      <c r="AC6" s="164"/>
    </row>
    <row r="7" spans="1:29" s="14" customFormat="1" ht="9" customHeight="1" thickBot="1">
      <c r="A7" s="165"/>
      <c r="B7" s="166"/>
      <c r="C7" s="166"/>
      <c r="D7" s="166"/>
      <c r="E7" s="166"/>
      <c r="F7" s="166"/>
      <c r="G7" s="166"/>
      <c r="H7" s="100"/>
      <c r="I7" s="104"/>
      <c r="J7" s="104"/>
      <c r="K7" s="104"/>
      <c r="L7" s="104"/>
      <c r="M7" s="104"/>
      <c r="N7" s="104"/>
      <c r="O7" s="104"/>
      <c r="P7" s="104"/>
      <c r="Q7" s="104"/>
      <c r="R7" s="104"/>
      <c r="S7" s="104"/>
      <c r="T7" s="104"/>
      <c r="U7" s="104"/>
      <c r="V7" s="104"/>
      <c r="W7" s="104"/>
      <c r="X7" s="104"/>
      <c r="Y7" s="104"/>
      <c r="Z7" s="104"/>
      <c r="AA7" s="104"/>
      <c r="AB7" s="47"/>
      <c r="AC7" s="103"/>
    </row>
    <row r="8" spans="1:29" s="14" customFormat="1" ht="24.75" customHeight="1" thickBot="1">
      <c r="A8" s="202" t="s">
        <v>2</v>
      </c>
      <c r="B8" s="203"/>
      <c r="C8" s="203"/>
      <c r="D8" s="203"/>
      <c r="E8" s="203"/>
      <c r="F8" s="203"/>
      <c r="G8" s="203"/>
      <c r="H8" s="203"/>
      <c r="I8" s="203"/>
      <c r="J8" s="203"/>
      <c r="K8" s="204"/>
      <c r="L8" s="139" t="s">
        <v>3</v>
      </c>
      <c r="M8" s="141"/>
      <c r="N8" s="140"/>
      <c r="O8" s="139" t="s">
        <v>4</v>
      </c>
      <c r="P8" s="141"/>
      <c r="Q8" s="140"/>
      <c r="R8" s="139" t="s">
        <v>95</v>
      </c>
      <c r="S8" s="140"/>
      <c r="T8" s="92"/>
      <c r="U8" s="139" t="s">
        <v>96</v>
      </c>
      <c r="V8" s="141"/>
      <c r="W8" s="141"/>
      <c r="X8" s="141"/>
      <c r="Y8" s="140"/>
      <c r="Z8" s="139" t="s">
        <v>97</v>
      </c>
      <c r="AA8" s="140"/>
      <c r="AB8" s="48" t="s">
        <v>98</v>
      </c>
      <c r="AC8" s="102" t="s">
        <v>5</v>
      </c>
    </row>
    <row r="9" spans="1:29" s="22" customFormat="1" ht="24" customHeight="1" thickBot="1">
      <c r="A9" s="142" t="s">
        <v>6</v>
      </c>
      <c r="B9" s="130" t="s">
        <v>7</v>
      </c>
      <c r="C9" s="130" t="s">
        <v>8</v>
      </c>
      <c r="D9" s="205" t="s">
        <v>9</v>
      </c>
      <c r="E9" s="206"/>
      <c r="F9" s="207"/>
      <c r="G9" s="130" t="s">
        <v>10</v>
      </c>
      <c r="H9" s="130" t="s">
        <v>11</v>
      </c>
      <c r="I9" s="205" t="s">
        <v>99</v>
      </c>
      <c r="J9" s="206"/>
      <c r="K9" s="207"/>
      <c r="L9" s="49">
        <v>1</v>
      </c>
      <c r="M9" s="50">
        <v>2</v>
      </c>
      <c r="N9" s="50">
        <v>3</v>
      </c>
      <c r="O9" s="50">
        <v>4</v>
      </c>
      <c r="P9" s="50">
        <v>5</v>
      </c>
      <c r="Q9" s="50">
        <v>6</v>
      </c>
      <c r="R9" s="50">
        <v>7</v>
      </c>
      <c r="S9" s="50">
        <v>8</v>
      </c>
      <c r="T9" s="50"/>
      <c r="U9" s="50">
        <v>9</v>
      </c>
      <c r="V9" s="50">
        <v>10</v>
      </c>
      <c r="W9" s="50">
        <v>11</v>
      </c>
      <c r="X9" s="50">
        <v>12</v>
      </c>
      <c r="Y9" s="50">
        <v>13</v>
      </c>
      <c r="Z9" s="50">
        <v>14</v>
      </c>
      <c r="AA9" s="50">
        <v>15</v>
      </c>
      <c r="AB9" s="50">
        <v>16</v>
      </c>
      <c r="AC9" s="101">
        <v>17</v>
      </c>
    </row>
    <row r="10" spans="1:29" s="23" customFormat="1" ht="84" customHeight="1" thickBot="1">
      <c r="A10" s="143"/>
      <c r="B10" s="131"/>
      <c r="C10" s="131"/>
      <c r="D10" s="130" t="s">
        <v>12</v>
      </c>
      <c r="E10" s="130" t="s">
        <v>13</v>
      </c>
      <c r="F10" s="130" t="s">
        <v>14</v>
      </c>
      <c r="G10" s="131"/>
      <c r="H10" s="131"/>
      <c r="I10" s="130" t="s">
        <v>12</v>
      </c>
      <c r="J10" s="130" t="s">
        <v>15</v>
      </c>
      <c r="K10" s="130" t="s">
        <v>16</v>
      </c>
      <c r="L10" s="130" t="s">
        <v>17</v>
      </c>
      <c r="M10" s="130" t="s">
        <v>18</v>
      </c>
      <c r="N10" s="130" t="s">
        <v>19</v>
      </c>
      <c r="O10" s="130" t="s">
        <v>20</v>
      </c>
      <c r="P10" s="130" t="s">
        <v>21</v>
      </c>
      <c r="Q10" s="130" t="s">
        <v>22</v>
      </c>
      <c r="R10" s="122" t="s">
        <v>100</v>
      </c>
      <c r="S10" s="91" t="s">
        <v>101</v>
      </c>
      <c r="T10" s="122" t="s">
        <v>54</v>
      </c>
      <c r="U10" s="128" t="s">
        <v>23</v>
      </c>
      <c r="V10" s="128" t="s">
        <v>24</v>
      </c>
      <c r="W10" s="128" t="s">
        <v>102</v>
      </c>
      <c r="X10" s="122" t="s">
        <v>103</v>
      </c>
      <c r="Y10" s="51" t="s">
        <v>101</v>
      </c>
      <c r="Z10" s="122" t="s">
        <v>104</v>
      </c>
      <c r="AA10" s="122" t="s">
        <v>105</v>
      </c>
      <c r="AB10" s="122" t="s">
        <v>106</v>
      </c>
      <c r="AC10" s="124" t="s">
        <v>25</v>
      </c>
    </row>
    <row r="11" spans="1:29" s="23" customFormat="1" ht="60" customHeight="1" thickBot="1">
      <c r="A11" s="144"/>
      <c r="B11" s="132"/>
      <c r="C11" s="132"/>
      <c r="D11" s="132"/>
      <c r="E11" s="132"/>
      <c r="F11" s="132"/>
      <c r="G11" s="132"/>
      <c r="H11" s="132"/>
      <c r="I11" s="132"/>
      <c r="J11" s="132"/>
      <c r="K11" s="132"/>
      <c r="L11" s="131"/>
      <c r="M11" s="131"/>
      <c r="N11" s="131"/>
      <c r="O11" s="131"/>
      <c r="P11" s="131"/>
      <c r="Q11" s="131"/>
      <c r="R11" s="123"/>
      <c r="S11" s="91" t="s">
        <v>107</v>
      </c>
      <c r="T11" s="123"/>
      <c r="U11" s="129"/>
      <c r="V11" s="129"/>
      <c r="W11" s="129"/>
      <c r="X11" s="123"/>
      <c r="Y11" s="51" t="s">
        <v>108</v>
      </c>
      <c r="Z11" s="123"/>
      <c r="AA11" s="123"/>
      <c r="AB11" s="123"/>
      <c r="AC11" s="125"/>
    </row>
    <row r="12" spans="1:29" s="1" customFormat="1" ht="62.25" customHeight="1">
      <c r="A12" s="194" t="s">
        <v>26</v>
      </c>
      <c r="B12" s="211" t="s">
        <v>27</v>
      </c>
      <c r="C12" s="212" t="s">
        <v>28</v>
      </c>
      <c r="D12" s="212" t="s">
        <v>29</v>
      </c>
      <c r="E12" s="216">
        <v>1</v>
      </c>
      <c r="F12" s="216">
        <v>1</v>
      </c>
      <c r="G12" s="212" t="s">
        <v>30</v>
      </c>
      <c r="H12" s="212" t="s">
        <v>31</v>
      </c>
      <c r="I12" s="155" t="s">
        <v>32</v>
      </c>
      <c r="J12" s="158">
        <v>1</v>
      </c>
      <c r="K12" s="221">
        <v>1</v>
      </c>
      <c r="L12" s="195">
        <v>2020630010042</v>
      </c>
      <c r="M12" s="217" t="s">
        <v>33</v>
      </c>
      <c r="N12" s="196" t="s">
        <v>34</v>
      </c>
      <c r="O12" s="40" t="s">
        <v>62</v>
      </c>
      <c r="P12" s="41">
        <v>44361</v>
      </c>
      <c r="Q12" s="42">
        <v>1</v>
      </c>
      <c r="R12" s="42">
        <v>0.25</v>
      </c>
      <c r="S12" s="42">
        <f>R12/Q12</f>
        <v>0.25</v>
      </c>
      <c r="T12" s="192" t="s">
        <v>31</v>
      </c>
      <c r="U12" s="149" t="s">
        <v>58</v>
      </c>
      <c r="V12" s="147" t="s">
        <v>68</v>
      </c>
      <c r="W12" s="126">
        <v>3552348620</v>
      </c>
      <c r="X12" s="126">
        <v>2416600000</v>
      </c>
      <c r="Y12" s="127">
        <f>X12/W12</f>
        <v>0.6802823310736884</v>
      </c>
      <c r="Z12" s="40"/>
      <c r="AA12" s="40"/>
      <c r="AB12" s="40" t="s">
        <v>110</v>
      </c>
      <c r="AC12" s="213" t="s">
        <v>35</v>
      </c>
    </row>
    <row r="13" spans="1:29" s="1" customFormat="1" ht="75.75" customHeight="1">
      <c r="A13" s="169"/>
      <c r="B13" s="171"/>
      <c r="C13" s="151"/>
      <c r="D13" s="151"/>
      <c r="E13" s="145"/>
      <c r="F13" s="145"/>
      <c r="G13" s="151"/>
      <c r="H13" s="151"/>
      <c r="I13" s="156"/>
      <c r="J13" s="159"/>
      <c r="K13" s="222"/>
      <c r="L13" s="153"/>
      <c r="M13" s="167"/>
      <c r="N13" s="197"/>
      <c r="O13" s="29" t="s">
        <v>63</v>
      </c>
      <c r="P13" s="26">
        <v>0</v>
      </c>
      <c r="Q13" s="27">
        <v>1</v>
      </c>
      <c r="R13" s="27">
        <v>0.18</v>
      </c>
      <c r="S13" s="27">
        <f aca="true" t="shared" si="0" ref="S13:S44">R13/Q13</f>
        <v>0.18</v>
      </c>
      <c r="T13" s="193"/>
      <c r="U13" s="150"/>
      <c r="V13" s="148"/>
      <c r="W13" s="118"/>
      <c r="X13" s="118"/>
      <c r="Y13" s="119"/>
      <c r="Z13" s="29"/>
      <c r="AA13" s="29"/>
      <c r="AB13" s="29" t="s">
        <v>111</v>
      </c>
      <c r="AC13" s="214"/>
    </row>
    <row r="14" spans="1:29" s="1" customFormat="1" ht="57.75" customHeight="1">
      <c r="A14" s="169"/>
      <c r="B14" s="171"/>
      <c r="C14" s="151"/>
      <c r="D14" s="151"/>
      <c r="E14" s="145"/>
      <c r="F14" s="145"/>
      <c r="G14" s="151"/>
      <c r="H14" s="151"/>
      <c r="I14" s="156"/>
      <c r="J14" s="159"/>
      <c r="K14" s="222"/>
      <c r="L14" s="153"/>
      <c r="M14" s="167"/>
      <c r="N14" s="197"/>
      <c r="O14" s="30" t="s">
        <v>64</v>
      </c>
      <c r="P14" s="26">
        <v>0</v>
      </c>
      <c r="Q14" s="27">
        <v>1</v>
      </c>
      <c r="R14" s="27">
        <v>0.61</v>
      </c>
      <c r="S14" s="27">
        <f t="shared" si="0"/>
        <v>0.61</v>
      </c>
      <c r="T14" s="193"/>
      <c r="U14" s="150"/>
      <c r="V14" s="148"/>
      <c r="W14" s="118"/>
      <c r="X14" s="118"/>
      <c r="Y14" s="119"/>
      <c r="Z14" s="30"/>
      <c r="AA14" s="30"/>
      <c r="AB14" s="30" t="s">
        <v>112</v>
      </c>
      <c r="AC14" s="214"/>
    </row>
    <row r="15" spans="1:29" s="1" customFormat="1" ht="74.25" customHeight="1">
      <c r="A15" s="169"/>
      <c r="B15" s="171"/>
      <c r="C15" s="151"/>
      <c r="D15" s="151"/>
      <c r="E15" s="145"/>
      <c r="F15" s="145"/>
      <c r="G15" s="151"/>
      <c r="H15" s="151"/>
      <c r="I15" s="156"/>
      <c r="J15" s="159"/>
      <c r="K15" s="222"/>
      <c r="L15" s="153"/>
      <c r="M15" s="167"/>
      <c r="N15" s="197"/>
      <c r="O15" s="30" t="s">
        <v>65</v>
      </c>
      <c r="P15" s="17">
        <v>0</v>
      </c>
      <c r="Q15" s="18">
        <v>1</v>
      </c>
      <c r="R15" s="18">
        <v>0.01</v>
      </c>
      <c r="S15" s="27">
        <f t="shared" si="0"/>
        <v>0.01</v>
      </c>
      <c r="T15" s="193"/>
      <c r="U15" s="150"/>
      <c r="V15" s="148"/>
      <c r="W15" s="118"/>
      <c r="X15" s="118"/>
      <c r="Y15" s="119"/>
      <c r="Z15" s="30"/>
      <c r="AA15" s="30"/>
      <c r="AB15" s="30" t="s">
        <v>113</v>
      </c>
      <c r="AC15" s="214"/>
    </row>
    <row r="16" spans="1:29" s="1" customFormat="1" ht="42.75" customHeight="1">
      <c r="A16" s="169"/>
      <c r="B16" s="171"/>
      <c r="C16" s="151"/>
      <c r="D16" s="151"/>
      <c r="E16" s="145"/>
      <c r="F16" s="145"/>
      <c r="G16" s="151"/>
      <c r="H16" s="151"/>
      <c r="I16" s="156"/>
      <c r="J16" s="159"/>
      <c r="K16" s="222"/>
      <c r="L16" s="153"/>
      <c r="M16" s="167"/>
      <c r="N16" s="197"/>
      <c r="O16" s="31" t="s">
        <v>53</v>
      </c>
      <c r="P16" s="27">
        <v>1</v>
      </c>
      <c r="Q16" s="18">
        <v>1</v>
      </c>
      <c r="R16" s="18">
        <v>0.46</v>
      </c>
      <c r="S16" s="27">
        <f t="shared" si="0"/>
        <v>0.46</v>
      </c>
      <c r="T16" s="193"/>
      <c r="U16" s="150"/>
      <c r="V16" s="148"/>
      <c r="W16" s="118"/>
      <c r="X16" s="118"/>
      <c r="Y16" s="119"/>
      <c r="Z16" s="31"/>
      <c r="AA16" s="31"/>
      <c r="AB16" s="31" t="s">
        <v>114</v>
      </c>
      <c r="AC16" s="214"/>
    </row>
    <row r="17" spans="1:29" s="1" customFormat="1" ht="57" customHeight="1">
      <c r="A17" s="169"/>
      <c r="B17" s="171"/>
      <c r="C17" s="151"/>
      <c r="D17" s="151"/>
      <c r="E17" s="145"/>
      <c r="F17" s="145"/>
      <c r="G17" s="151"/>
      <c r="H17" s="151"/>
      <c r="I17" s="156"/>
      <c r="J17" s="159"/>
      <c r="K17" s="222"/>
      <c r="L17" s="153"/>
      <c r="M17" s="167"/>
      <c r="N17" s="197"/>
      <c r="O17" s="30" t="s">
        <v>66</v>
      </c>
      <c r="P17" s="15">
        <v>0</v>
      </c>
      <c r="Q17" s="18">
        <v>1</v>
      </c>
      <c r="R17" s="18">
        <v>0.43</v>
      </c>
      <c r="S17" s="27">
        <f t="shared" si="0"/>
        <v>0.43</v>
      </c>
      <c r="T17" s="193"/>
      <c r="U17" s="150"/>
      <c r="V17" s="148"/>
      <c r="W17" s="118"/>
      <c r="X17" s="118"/>
      <c r="Y17" s="119"/>
      <c r="Z17" s="30"/>
      <c r="AA17" s="30"/>
      <c r="AB17" s="30" t="s">
        <v>115</v>
      </c>
      <c r="AC17" s="214"/>
    </row>
    <row r="18" spans="1:29" s="1" customFormat="1" ht="64.5" customHeight="1">
      <c r="A18" s="169"/>
      <c r="B18" s="171"/>
      <c r="C18" s="151"/>
      <c r="D18" s="151"/>
      <c r="E18" s="145"/>
      <c r="F18" s="145"/>
      <c r="G18" s="151"/>
      <c r="H18" s="151"/>
      <c r="I18" s="156"/>
      <c r="J18" s="159"/>
      <c r="K18" s="222"/>
      <c r="L18" s="153"/>
      <c r="M18" s="167"/>
      <c r="N18" s="197"/>
      <c r="O18" s="30" t="s">
        <v>67</v>
      </c>
      <c r="P18" s="15">
        <v>0</v>
      </c>
      <c r="Q18" s="18">
        <v>1</v>
      </c>
      <c r="R18" s="18">
        <v>0.38</v>
      </c>
      <c r="S18" s="27">
        <f t="shared" si="0"/>
        <v>0.38</v>
      </c>
      <c r="T18" s="193"/>
      <c r="U18" s="150"/>
      <c r="V18" s="148"/>
      <c r="W18" s="118"/>
      <c r="X18" s="118"/>
      <c r="Y18" s="119"/>
      <c r="Z18" s="30"/>
      <c r="AA18" s="30"/>
      <c r="AB18" s="30" t="s">
        <v>116</v>
      </c>
      <c r="AC18" s="214"/>
    </row>
    <row r="19" spans="1:29" s="1" customFormat="1" ht="139.5">
      <c r="A19" s="169"/>
      <c r="B19" s="171"/>
      <c r="C19" s="151"/>
      <c r="D19" s="151"/>
      <c r="E19" s="145"/>
      <c r="F19" s="145"/>
      <c r="G19" s="151"/>
      <c r="H19" s="151"/>
      <c r="I19" s="156"/>
      <c r="J19" s="159"/>
      <c r="K19" s="222"/>
      <c r="L19" s="153"/>
      <c r="M19" s="167"/>
      <c r="N19" s="197"/>
      <c r="O19" s="31" t="s">
        <v>59</v>
      </c>
      <c r="P19" s="19">
        <v>0</v>
      </c>
      <c r="Q19" s="10">
        <v>1</v>
      </c>
      <c r="R19" s="10">
        <v>0.5296</v>
      </c>
      <c r="S19" s="27">
        <f t="shared" si="0"/>
        <v>0.5296</v>
      </c>
      <c r="T19" s="193"/>
      <c r="U19" s="150"/>
      <c r="V19" s="148"/>
      <c r="W19" s="118"/>
      <c r="X19" s="118"/>
      <c r="Y19" s="119"/>
      <c r="Z19" s="31"/>
      <c r="AA19" s="31"/>
      <c r="AB19" s="31" t="s">
        <v>141</v>
      </c>
      <c r="AC19" s="214"/>
    </row>
    <row r="20" spans="1:29" s="1" customFormat="1" ht="97.5">
      <c r="A20" s="169"/>
      <c r="B20" s="171"/>
      <c r="C20" s="151"/>
      <c r="D20" s="151"/>
      <c r="E20" s="145"/>
      <c r="F20" s="145"/>
      <c r="G20" s="151"/>
      <c r="H20" s="151"/>
      <c r="I20" s="156"/>
      <c r="J20" s="159"/>
      <c r="K20" s="222"/>
      <c r="L20" s="153"/>
      <c r="M20" s="167"/>
      <c r="N20" s="197"/>
      <c r="O20" s="31" t="s">
        <v>60</v>
      </c>
      <c r="P20" s="20">
        <v>1</v>
      </c>
      <c r="Q20" s="10">
        <v>1</v>
      </c>
      <c r="R20" s="10">
        <v>0.1923</v>
      </c>
      <c r="S20" s="27">
        <f t="shared" si="0"/>
        <v>0.1923</v>
      </c>
      <c r="T20" s="193"/>
      <c r="U20" s="150"/>
      <c r="V20" s="148"/>
      <c r="W20" s="118"/>
      <c r="X20" s="118"/>
      <c r="Y20" s="119"/>
      <c r="Z20" s="31"/>
      <c r="AA20" s="31"/>
      <c r="AB20" s="31" t="s">
        <v>140</v>
      </c>
      <c r="AC20" s="214"/>
    </row>
    <row r="21" spans="1:29" s="1" customFormat="1" ht="69.75">
      <c r="A21" s="169"/>
      <c r="B21" s="171"/>
      <c r="C21" s="151"/>
      <c r="D21" s="151"/>
      <c r="E21" s="145"/>
      <c r="F21" s="145"/>
      <c r="G21" s="151"/>
      <c r="H21" s="151"/>
      <c r="I21" s="156"/>
      <c r="J21" s="159"/>
      <c r="K21" s="222"/>
      <c r="L21" s="153"/>
      <c r="M21" s="167"/>
      <c r="N21" s="197"/>
      <c r="O21" s="32" t="s">
        <v>69</v>
      </c>
      <c r="P21" s="20">
        <v>0.1</v>
      </c>
      <c r="Q21" s="10">
        <v>1</v>
      </c>
      <c r="R21" s="10">
        <v>0</v>
      </c>
      <c r="S21" s="27">
        <f t="shared" si="0"/>
        <v>0</v>
      </c>
      <c r="T21" s="193"/>
      <c r="U21" s="150"/>
      <c r="V21" s="148"/>
      <c r="W21" s="118"/>
      <c r="X21" s="118"/>
      <c r="Y21" s="119"/>
      <c r="Z21" s="32"/>
      <c r="AA21" s="32"/>
      <c r="AB21" s="30" t="s">
        <v>117</v>
      </c>
      <c r="AC21" s="214"/>
    </row>
    <row r="22" spans="1:29" s="1" customFormat="1" ht="111.75">
      <c r="A22" s="169"/>
      <c r="B22" s="171"/>
      <c r="C22" s="151"/>
      <c r="D22" s="151"/>
      <c r="E22" s="145"/>
      <c r="F22" s="145"/>
      <c r="G22" s="151"/>
      <c r="H22" s="151"/>
      <c r="I22" s="156"/>
      <c r="J22" s="159"/>
      <c r="K22" s="222"/>
      <c r="L22" s="153"/>
      <c r="M22" s="167"/>
      <c r="N22" s="197"/>
      <c r="O22" s="30" t="s">
        <v>70</v>
      </c>
      <c r="P22" s="20">
        <v>0.1</v>
      </c>
      <c r="Q22" s="20">
        <v>0.6</v>
      </c>
      <c r="R22" s="20">
        <v>0.08</v>
      </c>
      <c r="S22" s="27">
        <f t="shared" si="0"/>
        <v>0.13333333333333333</v>
      </c>
      <c r="T22" s="193"/>
      <c r="U22" s="150"/>
      <c r="V22" s="148"/>
      <c r="W22" s="118"/>
      <c r="X22" s="118"/>
      <c r="Y22" s="119"/>
      <c r="Z22" s="30"/>
      <c r="AA22" s="30"/>
      <c r="AB22" s="30" t="s">
        <v>118</v>
      </c>
      <c r="AC22" s="214"/>
    </row>
    <row r="23" spans="1:29" s="1" customFormat="1" ht="55.5">
      <c r="A23" s="169"/>
      <c r="B23" s="171"/>
      <c r="C23" s="151"/>
      <c r="D23" s="151"/>
      <c r="E23" s="145"/>
      <c r="F23" s="145"/>
      <c r="G23" s="151"/>
      <c r="H23" s="151"/>
      <c r="I23" s="156"/>
      <c r="J23" s="159"/>
      <c r="K23" s="222"/>
      <c r="L23" s="153"/>
      <c r="M23" s="167"/>
      <c r="N23" s="197"/>
      <c r="O23" s="32" t="s">
        <v>71</v>
      </c>
      <c r="P23" s="7">
        <v>0</v>
      </c>
      <c r="Q23" s="20">
        <v>1</v>
      </c>
      <c r="R23" s="20">
        <v>0</v>
      </c>
      <c r="S23" s="27">
        <f t="shared" si="0"/>
        <v>0</v>
      </c>
      <c r="T23" s="193"/>
      <c r="U23" s="150"/>
      <c r="V23" s="148"/>
      <c r="W23" s="118"/>
      <c r="X23" s="118"/>
      <c r="Y23" s="119"/>
      <c r="Z23" s="32"/>
      <c r="AA23" s="32"/>
      <c r="AB23" s="30" t="s">
        <v>119</v>
      </c>
      <c r="AC23" s="214"/>
    </row>
    <row r="24" spans="1:29" s="1" customFormat="1" ht="31.5" customHeight="1">
      <c r="A24" s="169"/>
      <c r="B24" s="171"/>
      <c r="C24" s="151"/>
      <c r="D24" s="151"/>
      <c r="E24" s="145"/>
      <c r="F24" s="145"/>
      <c r="G24" s="151"/>
      <c r="H24" s="151"/>
      <c r="I24" s="156"/>
      <c r="J24" s="159"/>
      <c r="K24" s="222"/>
      <c r="L24" s="153"/>
      <c r="M24" s="167"/>
      <c r="N24" s="197"/>
      <c r="O24" s="30" t="s">
        <v>72</v>
      </c>
      <c r="P24" s="7">
        <v>0</v>
      </c>
      <c r="Q24" s="20">
        <v>1</v>
      </c>
      <c r="R24" s="20">
        <v>0</v>
      </c>
      <c r="S24" s="27">
        <f t="shared" si="0"/>
        <v>0</v>
      </c>
      <c r="T24" s="193"/>
      <c r="U24" s="150"/>
      <c r="V24" s="148"/>
      <c r="W24" s="118"/>
      <c r="X24" s="118"/>
      <c r="Y24" s="119"/>
      <c r="Z24" s="30"/>
      <c r="AA24" s="30"/>
      <c r="AB24" s="30" t="s">
        <v>120</v>
      </c>
      <c r="AC24" s="214"/>
    </row>
    <row r="25" spans="1:29" s="1" customFormat="1" ht="56.25" customHeight="1">
      <c r="A25" s="169"/>
      <c r="B25" s="171"/>
      <c r="C25" s="151"/>
      <c r="D25" s="151"/>
      <c r="E25" s="145"/>
      <c r="F25" s="145"/>
      <c r="G25" s="151"/>
      <c r="H25" s="151"/>
      <c r="I25" s="156"/>
      <c r="J25" s="159"/>
      <c r="K25" s="222"/>
      <c r="L25" s="153"/>
      <c r="M25" s="167"/>
      <c r="N25" s="197"/>
      <c r="O25" s="33" t="s">
        <v>87</v>
      </c>
      <c r="P25" s="7">
        <v>0</v>
      </c>
      <c r="Q25" s="7">
        <v>1</v>
      </c>
      <c r="R25" s="7">
        <v>0</v>
      </c>
      <c r="S25" s="27">
        <f t="shared" si="0"/>
        <v>0</v>
      </c>
      <c r="T25" s="193"/>
      <c r="U25" s="150"/>
      <c r="V25" s="148"/>
      <c r="W25" s="118"/>
      <c r="X25" s="118"/>
      <c r="Y25" s="119"/>
      <c r="Z25" s="33"/>
      <c r="AA25" s="33"/>
      <c r="AB25" s="33" t="s">
        <v>121</v>
      </c>
      <c r="AC25" s="214"/>
    </row>
    <row r="26" spans="1:29" s="1" customFormat="1" ht="51" customHeight="1">
      <c r="A26" s="169"/>
      <c r="B26" s="171"/>
      <c r="C26" s="151"/>
      <c r="D26" s="151"/>
      <c r="E26" s="145"/>
      <c r="F26" s="145"/>
      <c r="G26" s="151"/>
      <c r="H26" s="151"/>
      <c r="I26" s="156"/>
      <c r="J26" s="159"/>
      <c r="K26" s="222"/>
      <c r="L26" s="153"/>
      <c r="M26" s="167"/>
      <c r="N26" s="197"/>
      <c r="O26" s="33" t="s">
        <v>73</v>
      </c>
      <c r="P26" s="7">
        <v>0</v>
      </c>
      <c r="Q26" s="20">
        <v>1</v>
      </c>
      <c r="R26" s="20">
        <v>1</v>
      </c>
      <c r="S26" s="27">
        <f t="shared" si="0"/>
        <v>1</v>
      </c>
      <c r="T26" s="193"/>
      <c r="U26" s="150"/>
      <c r="V26" s="148"/>
      <c r="W26" s="118">
        <v>614500000</v>
      </c>
      <c r="X26" s="118"/>
      <c r="Y26" s="119">
        <f>X26/W26</f>
        <v>0</v>
      </c>
      <c r="Z26" s="33"/>
      <c r="AA26" s="33"/>
      <c r="AB26" s="33" t="s">
        <v>124</v>
      </c>
      <c r="AC26" s="214"/>
    </row>
    <row r="27" spans="1:29" s="1" customFormat="1" ht="39" customHeight="1">
      <c r="A27" s="169"/>
      <c r="B27" s="171"/>
      <c r="C27" s="151"/>
      <c r="D27" s="151"/>
      <c r="E27" s="145"/>
      <c r="F27" s="145"/>
      <c r="G27" s="151"/>
      <c r="H27" s="151"/>
      <c r="I27" s="156"/>
      <c r="J27" s="159"/>
      <c r="K27" s="222"/>
      <c r="L27" s="153"/>
      <c r="M27" s="167"/>
      <c r="N27" s="197"/>
      <c r="O27" s="33" t="s">
        <v>74</v>
      </c>
      <c r="P27" s="7">
        <v>0</v>
      </c>
      <c r="Q27" s="20">
        <v>1</v>
      </c>
      <c r="R27" s="20">
        <v>1</v>
      </c>
      <c r="S27" s="27">
        <f t="shared" si="0"/>
        <v>1</v>
      </c>
      <c r="T27" s="193"/>
      <c r="U27" s="150"/>
      <c r="V27" s="148"/>
      <c r="W27" s="118"/>
      <c r="X27" s="118"/>
      <c r="Y27" s="119"/>
      <c r="Z27" s="33"/>
      <c r="AA27" s="33"/>
      <c r="AB27" s="33" t="s">
        <v>125</v>
      </c>
      <c r="AC27" s="214"/>
    </row>
    <row r="28" spans="1:29" s="1" customFormat="1" ht="40.5" customHeight="1">
      <c r="A28" s="169"/>
      <c r="B28" s="171"/>
      <c r="C28" s="151"/>
      <c r="D28" s="151"/>
      <c r="E28" s="145"/>
      <c r="F28" s="145"/>
      <c r="G28" s="151"/>
      <c r="H28" s="151"/>
      <c r="I28" s="156"/>
      <c r="J28" s="159"/>
      <c r="K28" s="222"/>
      <c r="L28" s="153"/>
      <c r="M28" s="167"/>
      <c r="N28" s="197"/>
      <c r="O28" s="33" t="s">
        <v>75</v>
      </c>
      <c r="P28" s="7">
        <v>0</v>
      </c>
      <c r="Q28" s="20">
        <v>1</v>
      </c>
      <c r="R28" s="20">
        <v>1</v>
      </c>
      <c r="S28" s="27">
        <f t="shared" si="0"/>
        <v>1</v>
      </c>
      <c r="T28" s="193"/>
      <c r="U28" s="150"/>
      <c r="V28" s="148"/>
      <c r="W28" s="118"/>
      <c r="X28" s="118"/>
      <c r="Y28" s="119"/>
      <c r="Z28" s="33"/>
      <c r="AA28" s="33"/>
      <c r="AB28" s="33" t="s">
        <v>126</v>
      </c>
      <c r="AC28" s="214"/>
    </row>
    <row r="29" spans="1:29" s="1" customFormat="1" ht="0.75" customHeight="1" hidden="1">
      <c r="A29" s="169"/>
      <c r="B29" s="171"/>
      <c r="C29" s="151"/>
      <c r="D29" s="151"/>
      <c r="E29" s="145"/>
      <c r="F29" s="145"/>
      <c r="G29" s="151"/>
      <c r="H29" s="151"/>
      <c r="I29" s="156"/>
      <c r="J29" s="159"/>
      <c r="K29" s="222"/>
      <c r="L29" s="153"/>
      <c r="M29" s="167"/>
      <c r="N29" s="197"/>
      <c r="O29" s="72"/>
      <c r="P29" s="73"/>
      <c r="Q29" s="74"/>
      <c r="R29" s="73"/>
      <c r="S29" s="27" t="e">
        <f t="shared" si="0"/>
        <v>#DIV/0!</v>
      </c>
      <c r="T29" s="193"/>
      <c r="U29" s="150"/>
      <c r="V29" s="148"/>
      <c r="W29" s="118"/>
      <c r="X29" s="118"/>
      <c r="Y29" s="119"/>
      <c r="Z29" s="72"/>
      <c r="AA29" s="72"/>
      <c r="AB29" s="33" t="s">
        <v>127</v>
      </c>
      <c r="AC29" s="214"/>
    </row>
    <row r="30" spans="1:29" s="1" customFormat="1" ht="39.75" customHeight="1">
      <c r="A30" s="169"/>
      <c r="B30" s="171"/>
      <c r="C30" s="151"/>
      <c r="D30" s="151"/>
      <c r="E30" s="145"/>
      <c r="F30" s="145"/>
      <c r="G30" s="151"/>
      <c r="H30" s="151"/>
      <c r="I30" s="156"/>
      <c r="J30" s="159"/>
      <c r="K30" s="222"/>
      <c r="L30" s="153"/>
      <c r="M30" s="167"/>
      <c r="N30" s="197"/>
      <c r="O30" s="33" t="s">
        <v>76</v>
      </c>
      <c r="P30" s="7">
        <v>0</v>
      </c>
      <c r="Q30" s="20">
        <v>1</v>
      </c>
      <c r="R30" s="20">
        <v>1</v>
      </c>
      <c r="S30" s="27">
        <f t="shared" si="0"/>
        <v>1</v>
      </c>
      <c r="T30" s="193"/>
      <c r="U30" s="150"/>
      <c r="V30" s="148"/>
      <c r="W30" s="118"/>
      <c r="X30" s="118"/>
      <c r="Y30" s="119"/>
      <c r="Z30" s="33"/>
      <c r="AA30" s="33"/>
      <c r="AB30" s="33" t="s">
        <v>128</v>
      </c>
      <c r="AC30" s="214"/>
    </row>
    <row r="31" spans="1:29" s="1" customFormat="1" ht="21" customHeight="1">
      <c r="A31" s="169"/>
      <c r="B31" s="171"/>
      <c r="C31" s="151"/>
      <c r="D31" s="151"/>
      <c r="E31" s="145"/>
      <c r="F31" s="145"/>
      <c r="G31" s="151"/>
      <c r="H31" s="151"/>
      <c r="I31" s="156"/>
      <c r="J31" s="159"/>
      <c r="K31" s="222"/>
      <c r="L31" s="153"/>
      <c r="M31" s="167"/>
      <c r="N31" s="197"/>
      <c r="O31" s="33" t="s">
        <v>77</v>
      </c>
      <c r="P31" s="7">
        <v>0</v>
      </c>
      <c r="Q31" s="20">
        <v>1</v>
      </c>
      <c r="R31" s="20">
        <v>1</v>
      </c>
      <c r="S31" s="27">
        <f t="shared" si="0"/>
        <v>1</v>
      </c>
      <c r="T31" s="193"/>
      <c r="U31" s="150"/>
      <c r="V31" s="148"/>
      <c r="W31" s="118"/>
      <c r="X31" s="118"/>
      <c r="Y31" s="119"/>
      <c r="Z31" s="33"/>
      <c r="AA31" s="33"/>
      <c r="AB31" s="33" t="s">
        <v>129</v>
      </c>
      <c r="AC31" s="214"/>
    </row>
    <row r="32" spans="1:29" s="1" customFormat="1" ht="42">
      <c r="A32" s="169"/>
      <c r="B32" s="171"/>
      <c r="C32" s="151"/>
      <c r="D32" s="151"/>
      <c r="E32" s="145"/>
      <c r="F32" s="145"/>
      <c r="G32" s="151"/>
      <c r="H32" s="151"/>
      <c r="I32" s="157"/>
      <c r="J32" s="160"/>
      <c r="K32" s="223"/>
      <c r="L32" s="153"/>
      <c r="M32" s="167"/>
      <c r="N32" s="197"/>
      <c r="O32" s="33" t="s">
        <v>86</v>
      </c>
      <c r="P32" s="7">
        <v>0</v>
      </c>
      <c r="Q32" s="20">
        <v>1</v>
      </c>
      <c r="R32" s="20">
        <v>0</v>
      </c>
      <c r="S32" s="27">
        <f t="shared" si="0"/>
        <v>0</v>
      </c>
      <c r="T32" s="193"/>
      <c r="U32" s="150"/>
      <c r="V32" s="148"/>
      <c r="W32" s="89">
        <v>100000000</v>
      </c>
      <c r="X32" s="89"/>
      <c r="Y32" s="90">
        <f>X32/W32</f>
        <v>0</v>
      </c>
      <c r="Z32" s="33"/>
      <c r="AA32" s="33"/>
      <c r="AB32" s="33" t="s">
        <v>142</v>
      </c>
      <c r="AC32" s="214"/>
    </row>
    <row r="33" spans="1:29" s="1" customFormat="1" ht="126">
      <c r="A33" s="169"/>
      <c r="B33" s="171"/>
      <c r="C33" s="151"/>
      <c r="D33" s="151"/>
      <c r="E33" s="145"/>
      <c r="F33" s="145"/>
      <c r="G33" s="151"/>
      <c r="H33" s="151"/>
      <c r="I33" s="95" t="s">
        <v>36</v>
      </c>
      <c r="J33" s="93">
        <v>1</v>
      </c>
      <c r="K33" s="98">
        <v>1</v>
      </c>
      <c r="L33" s="153"/>
      <c r="M33" s="167"/>
      <c r="N33" s="197"/>
      <c r="O33" s="30" t="s">
        <v>37</v>
      </c>
      <c r="P33" s="7">
        <v>2</v>
      </c>
      <c r="Q33" s="7">
        <v>2</v>
      </c>
      <c r="R33" s="7">
        <v>2</v>
      </c>
      <c r="S33" s="27">
        <f t="shared" si="0"/>
        <v>1</v>
      </c>
      <c r="T33" s="193"/>
      <c r="U33" s="150"/>
      <c r="V33" s="148"/>
      <c r="W33" s="89">
        <v>877500000</v>
      </c>
      <c r="X33" s="89">
        <v>666679253</v>
      </c>
      <c r="Y33" s="90">
        <f>X33/W33</f>
        <v>0.7597484364672364</v>
      </c>
      <c r="Z33" s="30"/>
      <c r="AA33" s="30"/>
      <c r="AB33" s="30" t="s">
        <v>122</v>
      </c>
      <c r="AC33" s="214"/>
    </row>
    <row r="34" spans="1:29" s="1" customFormat="1" ht="97.5">
      <c r="A34" s="96"/>
      <c r="B34" s="97"/>
      <c r="C34" s="95"/>
      <c r="D34" s="95"/>
      <c r="E34" s="93"/>
      <c r="F34" s="93"/>
      <c r="G34" s="95"/>
      <c r="H34" s="95"/>
      <c r="I34" s="95"/>
      <c r="J34" s="93"/>
      <c r="K34" s="98"/>
      <c r="L34" s="43"/>
      <c r="M34" s="8"/>
      <c r="N34" s="69"/>
      <c r="O34" s="33" t="s">
        <v>88</v>
      </c>
      <c r="P34" s="18">
        <v>0</v>
      </c>
      <c r="Q34" s="20">
        <v>1</v>
      </c>
      <c r="R34" s="20">
        <v>0.5</v>
      </c>
      <c r="S34" s="27">
        <f t="shared" si="0"/>
        <v>0.5</v>
      </c>
      <c r="T34" s="70"/>
      <c r="U34" s="71"/>
      <c r="V34" s="94"/>
      <c r="W34" s="89">
        <v>138000000</v>
      </c>
      <c r="X34" s="89"/>
      <c r="Y34" s="90">
        <f>X34/W34</f>
        <v>0</v>
      </c>
      <c r="Z34" s="33"/>
      <c r="AA34" s="33"/>
      <c r="AB34" s="33" t="s">
        <v>123</v>
      </c>
      <c r="AC34" s="76"/>
    </row>
    <row r="35" spans="1:29" s="1" customFormat="1" ht="108" customHeight="1">
      <c r="A35" s="59" t="s">
        <v>26</v>
      </c>
      <c r="B35" s="60" t="s">
        <v>27</v>
      </c>
      <c r="C35" s="61" t="s">
        <v>28</v>
      </c>
      <c r="D35" s="61" t="s">
        <v>29</v>
      </c>
      <c r="E35" s="62">
        <v>1</v>
      </c>
      <c r="F35" s="62">
        <v>1</v>
      </c>
      <c r="G35" s="61" t="s">
        <v>30</v>
      </c>
      <c r="H35" s="61" t="s">
        <v>31</v>
      </c>
      <c r="I35" s="61" t="s">
        <v>38</v>
      </c>
      <c r="J35" s="63">
        <v>4</v>
      </c>
      <c r="K35" s="64">
        <v>8</v>
      </c>
      <c r="L35" s="43">
        <v>2020630010062</v>
      </c>
      <c r="M35" s="11" t="s">
        <v>39</v>
      </c>
      <c r="N35" s="11" t="s">
        <v>40</v>
      </c>
      <c r="O35" s="30" t="s">
        <v>52</v>
      </c>
      <c r="P35" s="7">
        <v>4</v>
      </c>
      <c r="Q35" s="8">
        <v>2</v>
      </c>
      <c r="R35" s="8">
        <v>1</v>
      </c>
      <c r="S35" s="27">
        <f t="shared" si="0"/>
        <v>0.5</v>
      </c>
      <c r="T35" s="8" t="s">
        <v>31</v>
      </c>
      <c r="U35" s="11" t="s">
        <v>58</v>
      </c>
      <c r="V35" s="94" t="s">
        <v>41</v>
      </c>
      <c r="W35" s="89">
        <v>150000000</v>
      </c>
      <c r="X35" s="89"/>
      <c r="Y35" s="90">
        <f>X35/W35</f>
        <v>0</v>
      </c>
      <c r="Z35" s="30"/>
      <c r="AA35" s="30"/>
      <c r="AB35" s="30" t="s">
        <v>130</v>
      </c>
      <c r="AC35" s="76"/>
    </row>
    <row r="36" spans="1:29" s="1" customFormat="1" ht="48" customHeight="1">
      <c r="A36" s="169" t="s">
        <v>26</v>
      </c>
      <c r="B36" s="171" t="s">
        <v>42</v>
      </c>
      <c r="C36" s="151" t="s">
        <v>28</v>
      </c>
      <c r="D36" s="151" t="s">
        <v>43</v>
      </c>
      <c r="E36" s="145">
        <v>0.1</v>
      </c>
      <c r="F36" s="145">
        <v>0.4</v>
      </c>
      <c r="G36" s="151" t="s">
        <v>44</v>
      </c>
      <c r="H36" s="151" t="s">
        <v>45</v>
      </c>
      <c r="I36" s="151" t="s">
        <v>46</v>
      </c>
      <c r="J36" s="145">
        <v>0.1</v>
      </c>
      <c r="K36" s="219">
        <v>0.4</v>
      </c>
      <c r="L36" s="153"/>
      <c r="M36" s="167"/>
      <c r="N36" s="167"/>
      <c r="O36" s="11" t="s">
        <v>61</v>
      </c>
      <c r="P36" s="75">
        <v>0</v>
      </c>
      <c r="Q36" s="20">
        <v>1</v>
      </c>
      <c r="R36" s="20">
        <v>0.3</v>
      </c>
      <c r="S36" s="27">
        <f>R36/Q36</f>
        <v>0.3</v>
      </c>
      <c r="T36" s="167"/>
      <c r="U36" s="150"/>
      <c r="V36" s="148" t="s">
        <v>41</v>
      </c>
      <c r="W36" s="118">
        <v>9200441201</v>
      </c>
      <c r="X36" s="118">
        <v>5000000000</v>
      </c>
      <c r="Y36" s="119">
        <f>X36/W36</f>
        <v>0.5434521987333116</v>
      </c>
      <c r="Z36" s="11"/>
      <c r="AA36" s="11"/>
      <c r="AB36" s="11" t="s">
        <v>131</v>
      </c>
      <c r="AC36" s="214" t="s">
        <v>35</v>
      </c>
    </row>
    <row r="37" spans="1:29" s="1" customFormat="1" ht="362.25">
      <c r="A37" s="169"/>
      <c r="B37" s="171"/>
      <c r="C37" s="151"/>
      <c r="D37" s="151"/>
      <c r="E37" s="145"/>
      <c r="F37" s="145"/>
      <c r="G37" s="151"/>
      <c r="H37" s="151"/>
      <c r="I37" s="151"/>
      <c r="J37" s="145"/>
      <c r="K37" s="219"/>
      <c r="L37" s="153"/>
      <c r="M37" s="167"/>
      <c r="N37" s="167"/>
      <c r="O37" s="88" t="s">
        <v>78</v>
      </c>
      <c r="P37" s="15">
        <v>0</v>
      </c>
      <c r="Q37" s="28">
        <v>1</v>
      </c>
      <c r="R37" s="28">
        <v>0</v>
      </c>
      <c r="S37" s="27">
        <f t="shared" si="0"/>
        <v>0</v>
      </c>
      <c r="T37" s="167"/>
      <c r="U37" s="150"/>
      <c r="V37" s="148"/>
      <c r="W37" s="118"/>
      <c r="X37" s="118"/>
      <c r="Y37" s="119"/>
      <c r="Z37" s="34"/>
      <c r="AA37" s="34"/>
      <c r="AB37" s="83" t="s">
        <v>132</v>
      </c>
      <c r="AC37" s="214"/>
    </row>
    <row r="38" spans="1:29" s="1" customFormat="1" ht="312">
      <c r="A38" s="169"/>
      <c r="B38" s="171"/>
      <c r="C38" s="151"/>
      <c r="D38" s="151"/>
      <c r="E38" s="145"/>
      <c r="F38" s="145"/>
      <c r="G38" s="151"/>
      <c r="H38" s="151"/>
      <c r="I38" s="151"/>
      <c r="J38" s="145"/>
      <c r="K38" s="219"/>
      <c r="L38" s="153"/>
      <c r="M38" s="167"/>
      <c r="N38" s="167"/>
      <c r="O38" s="33" t="s">
        <v>79</v>
      </c>
      <c r="P38" s="15">
        <v>0</v>
      </c>
      <c r="Q38" s="20">
        <v>1</v>
      </c>
      <c r="R38" s="20">
        <v>0.1</v>
      </c>
      <c r="S38" s="27">
        <f t="shared" si="0"/>
        <v>0.1</v>
      </c>
      <c r="T38" s="167"/>
      <c r="U38" s="150"/>
      <c r="V38" s="148"/>
      <c r="W38" s="118"/>
      <c r="X38" s="118"/>
      <c r="Y38" s="119"/>
      <c r="Z38" s="34"/>
      <c r="AA38" s="34"/>
      <c r="AB38" s="84" t="s">
        <v>133</v>
      </c>
      <c r="AC38" s="214"/>
    </row>
    <row r="39" spans="1:29" s="1" customFormat="1" ht="409.5">
      <c r="A39" s="169"/>
      <c r="B39" s="171"/>
      <c r="C39" s="151"/>
      <c r="D39" s="151"/>
      <c r="E39" s="145"/>
      <c r="F39" s="145"/>
      <c r="G39" s="151"/>
      <c r="H39" s="151"/>
      <c r="I39" s="151"/>
      <c r="J39" s="145"/>
      <c r="K39" s="219"/>
      <c r="L39" s="153"/>
      <c r="M39" s="167"/>
      <c r="N39" s="167"/>
      <c r="O39" s="33" t="s">
        <v>80</v>
      </c>
      <c r="P39" s="15">
        <v>0</v>
      </c>
      <c r="Q39" s="28">
        <v>1</v>
      </c>
      <c r="R39" s="28">
        <v>0</v>
      </c>
      <c r="S39" s="27">
        <f t="shared" si="0"/>
        <v>0</v>
      </c>
      <c r="T39" s="167"/>
      <c r="U39" s="150"/>
      <c r="V39" s="148"/>
      <c r="W39" s="118"/>
      <c r="X39" s="118"/>
      <c r="Y39" s="119"/>
      <c r="Z39" s="34"/>
      <c r="AA39" s="34"/>
      <c r="AB39" s="85" t="s">
        <v>134</v>
      </c>
      <c r="AC39" s="214"/>
    </row>
    <row r="40" spans="1:29" s="1" customFormat="1" ht="39.75" customHeight="1">
      <c r="A40" s="169"/>
      <c r="B40" s="171"/>
      <c r="C40" s="151"/>
      <c r="D40" s="151"/>
      <c r="E40" s="145"/>
      <c r="F40" s="145"/>
      <c r="G40" s="151"/>
      <c r="H40" s="151"/>
      <c r="I40" s="151"/>
      <c r="J40" s="145"/>
      <c r="K40" s="219"/>
      <c r="L40" s="153"/>
      <c r="M40" s="167"/>
      <c r="N40" s="167"/>
      <c r="O40" s="34" t="s">
        <v>81</v>
      </c>
      <c r="P40" s="15">
        <v>0</v>
      </c>
      <c r="Q40" s="20">
        <v>1</v>
      </c>
      <c r="R40" s="20">
        <v>0.27</v>
      </c>
      <c r="S40" s="27">
        <f t="shared" si="0"/>
        <v>0.27</v>
      </c>
      <c r="T40" s="167"/>
      <c r="U40" s="150"/>
      <c r="V40" s="148"/>
      <c r="W40" s="118"/>
      <c r="X40" s="118"/>
      <c r="Y40" s="119"/>
      <c r="Z40" s="34"/>
      <c r="AA40" s="34"/>
      <c r="AB40" s="86" t="s">
        <v>135</v>
      </c>
      <c r="AC40" s="214"/>
    </row>
    <row r="41" spans="1:29" s="1" customFormat="1" ht="39.75" customHeight="1">
      <c r="A41" s="169"/>
      <c r="B41" s="171"/>
      <c r="C41" s="151"/>
      <c r="D41" s="151"/>
      <c r="E41" s="145"/>
      <c r="F41" s="145"/>
      <c r="G41" s="151"/>
      <c r="H41" s="151"/>
      <c r="I41" s="151"/>
      <c r="J41" s="145"/>
      <c r="K41" s="219"/>
      <c r="L41" s="153"/>
      <c r="M41" s="167"/>
      <c r="N41" s="167"/>
      <c r="O41" s="34" t="s">
        <v>82</v>
      </c>
      <c r="P41" s="15">
        <v>0</v>
      </c>
      <c r="Q41" s="28">
        <v>2</v>
      </c>
      <c r="R41" s="28">
        <v>2</v>
      </c>
      <c r="S41" s="27">
        <f t="shared" si="0"/>
        <v>1</v>
      </c>
      <c r="T41" s="167"/>
      <c r="U41" s="150"/>
      <c r="V41" s="148"/>
      <c r="W41" s="118"/>
      <c r="X41" s="118"/>
      <c r="Y41" s="119"/>
      <c r="Z41" s="34"/>
      <c r="AA41" s="34"/>
      <c r="AB41" s="86" t="s">
        <v>136</v>
      </c>
      <c r="AC41" s="214"/>
    </row>
    <row r="42" spans="1:29" s="1" customFormat="1" ht="51" customHeight="1">
      <c r="A42" s="169"/>
      <c r="B42" s="171"/>
      <c r="C42" s="151"/>
      <c r="D42" s="151"/>
      <c r="E42" s="145"/>
      <c r="F42" s="145"/>
      <c r="G42" s="151"/>
      <c r="H42" s="151"/>
      <c r="I42" s="151"/>
      <c r="J42" s="145"/>
      <c r="K42" s="219"/>
      <c r="L42" s="153"/>
      <c r="M42" s="167"/>
      <c r="N42" s="167"/>
      <c r="O42" s="34" t="s">
        <v>83</v>
      </c>
      <c r="P42" s="15">
        <v>0</v>
      </c>
      <c r="Q42" s="28">
        <v>1</v>
      </c>
      <c r="R42" s="28">
        <v>0</v>
      </c>
      <c r="S42" s="27">
        <f t="shared" si="0"/>
        <v>0</v>
      </c>
      <c r="T42" s="167"/>
      <c r="U42" s="150"/>
      <c r="V42" s="148"/>
      <c r="W42" s="118"/>
      <c r="X42" s="118"/>
      <c r="Y42" s="119"/>
      <c r="Z42" s="34"/>
      <c r="AA42" s="34"/>
      <c r="AB42" s="86" t="s">
        <v>137</v>
      </c>
      <c r="AC42" s="214"/>
    </row>
    <row r="43" spans="1:29" s="1" customFormat="1" ht="55.5" customHeight="1">
      <c r="A43" s="169"/>
      <c r="B43" s="171"/>
      <c r="C43" s="151"/>
      <c r="D43" s="151"/>
      <c r="E43" s="145"/>
      <c r="F43" s="145"/>
      <c r="G43" s="151"/>
      <c r="H43" s="151"/>
      <c r="I43" s="151"/>
      <c r="J43" s="145"/>
      <c r="K43" s="219"/>
      <c r="L43" s="153"/>
      <c r="M43" s="167"/>
      <c r="N43" s="167"/>
      <c r="O43" s="34" t="s">
        <v>89</v>
      </c>
      <c r="P43" s="15">
        <v>0</v>
      </c>
      <c r="Q43" s="28">
        <v>1</v>
      </c>
      <c r="R43" s="28">
        <v>1</v>
      </c>
      <c r="S43" s="27">
        <f t="shared" si="0"/>
        <v>1</v>
      </c>
      <c r="T43" s="167"/>
      <c r="U43" s="150"/>
      <c r="V43" s="148"/>
      <c r="W43" s="118"/>
      <c r="X43" s="118"/>
      <c r="Y43" s="119"/>
      <c r="Z43" s="34"/>
      <c r="AA43" s="34"/>
      <c r="AB43" s="86" t="s">
        <v>138</v>
      </c>
      <c r="AC43" s="214"/>
    </row>
    <row r="44" spans="1:29" s="1" customFormat="1" ht="38.25" customHeight="1" thickBot="1">
      <c r="A44" s="170"/>
      <c r="B44" s="172"/>
      <c r="C44" s="152"/>
      <c r="D44" s="152"/>
      <c r="E44" s="146"/>
      <c r="F44" s="146"/>
      <c r="G44" s="152"/>
      <c r="H44" s="152"/>
      <c r="I44" s="152"/>
      <c r="J44" s="146"/>
      <c r="K44" s="220"/>
      <c r="L44" s="154"/>
      <c r="M44" s="168"/>
      <c r="N44" s="168"/>
      <c r="O44" s="44" t="s">
        <v>84</v>
      </c>
      <c r="P44" s="45">
        <v>0</v>
      </c>
      <c r="Q44" s="46">
        <v>4</v>
      </c>
      <c r="R44" s="46">
        <v>2</v>
      </c>
      <c r="S44" s="77">
        <f t="shared" si="0"/>
        <v>0.5</v>
      </c>
      <c r="T44" s="168"/>
      <c r="U44" s="173"/>
      <c r="V44" s="218"/>
      <c r="W44" s="120"/>
      <c r="X44" s="120"/>
      <c r="Y44" s="121"/>
      <c r="Z44" s="44"/>
      <c r="AA44" s="44"/>
      <c r="AB44" s="87" t="s">
        <v>139</v>
      </c>
      <c r="AC44" s="215"/>
    </row>
    <row r="45" spans="1:29" s="16" customFormat="1" ht="21.75" customHeight="1" thickBot="1">
      <c r="A45" s="24" t="s">
        <v>47</v>
      </c>
      <c r="B45" s="25"/>
      <c r="C45" s="25"/>
      <c r="D45" s="25"/>
      <c r="E45" s="25"/>
      <c r="F45" s="25"/>
      <c r="G45" s="25"/>
      <c r="H45" s="25"/>
      <c r="I45" s="39"/>
      <c r="J45" s="25"/>
      <c r="K45" s="25"/>
      <c r="L45" s="25"/>
      <c r="M45" s="25"/>
      <c r="N45" s="25"/>
      <c r="O45" s="65"/>
      <c r="P45" s="25"/>
      <c r="Q45" s="39"/>
      <c r="R45" s="25"/>
      <c r="S45" s="25"/>
      <c r="T45" s="25"/>
      <c r="U45" s="25"/>
      <c r="V45" s="25"/>
      <c r="W45" s="66">
        <f>SUM(W12:W44)</f>
        <v>14632789821</v>
      </c>
      <c r="X45" s="66">
        <f>SUM(X12:X44)</f>
        <v>8083279253</v>
      </c>
      <c r="Y45" s="67">
        <f>X45/W45</f>
        <v>0.5524086214509429</v>
      </c>
      <c r="Z45" s="66"/>
      <c r="AA45" s="66"/>
      <c r="AB45" s="66"/>
      <c r="AC45" s="68"/>
    </row>
    <row r="46" spans="1:29" s="16" customFormat="1" ht="21.75" customHeight="1" hidden="1">
      <c r="A46" s="52"/>
      <c r="B46" s="53"/>
      <c r="C46" s="53"/>
      <c r="D46" s="53"/>
      <c r="E46" s="53"/>
      <c r="F46" s="53"/>
      <c r="G46" s="53"/>
      <c r="H46" s="53"/>
      <c r="I46" s="54"/>
      <c r="J46" s="53"/>
      <c r="K46" s="53"/>
      <c r="L46" s="53"/>
      <c r="M46" s="53"/>
      <c r="N46" s="53"/>
      <c r="O46" s="55"/>
      <c r="P46" s="53"/>
      <c r="Q46" s="54"/>
      <c r="R46" s="53"/>
      <c r="S46" s="58">
        <v>0</v>
      </c>
      <c r="T46" s="53"/>
      <c r="U46" s="53"/>
      <c r="V46" s="53"/>
      <c r="W46" s="56"/>
      <c r="X46" s="56"/>
      <c r="Y46" s="58">
        <v>0</v>
      </c>
      <c r="Z46" s="56"/>
      <c r="AA46" s="56"/>
      <c r="AB46" s="56"/>
      <c r="AC46" s="57"/>
    </row>
    <row r="47" spans="1:29" s="16" customFormat="1" ht="21.75" customHeight="1" hidden="1">
      <c r="A47" s="52"/>
      <c r="B47" s="53"/>
      <c r="C47" s="53"/>
      <c r="D47" s="53"/>
      <c r="E47" s="53"/>
      <c r="F47" s="53"/>
      <c r="G47" s="53"/>
      <c r="H47" s="53"/>
      <c r="I47" s="54"/>
      <c r="J47" s="53"/>
      <c r="K47" s="53"/>
      <c r="L47" s="53"/>
      <c r="M47" s="53"/>
      <c r="N47" s="53"/>
      <c r="O47" s="55"/>
      <c r="P47" s="53"/>
      <c r="Q47" s="54"/>
      <c r="R47" s="53"/>
      <c r="S47" s="58">
        <v>1</v>
      </c>
      <c r="T47" s="53"/>
      <c r="U47" s="53"/>
      <c r="V47" s="53"/>
      <c r="W47" s="56"/>
      <c r="X47" s="56"/>
      <c r="Y47" s="58">
        <v>1</v>
      </c>
      <c r="Z47" s="56"/>
      <c r="AA47" s="56"/>
      <c r="AB47" s="56"/>
      <c r="AC47" s="57"/>
    </row>
    <row r="48" spans="1:29" ht="12.75" thickBot="1">
      <c r="A48" s="106"/>
      <c r="B48" s="105"/>
      <c r="C48" s="107"/>
      <c r="D48" s="105"/>
      <c r="E48" s="107"/>
      <c r="F48" s="105"/>
      <c r="G48" s="107"/>
      <c r="H48" s="105"/>
      <c r="I48" s="105"/>
      <c r="J48" s="107"/>
      <c r="K48" s="105"/>
      <c r="L48" s="107"/>
      <c r="M48" s="105"/>
      <c r="N48" s="100"/>
      <c r="O48" s="35"/>
      <c r="P48" s="100"/>
      <c r="Q48" s="100"/>
      <c r="R48" s="100"/>
      <c r="S48" s="100"/>
      <c r="T48" s="100"/>
      <c r="U48" s="100"/>
      <c r="V48" s="100" t="s">
        <v>58</v>
      </c>
      <c r="W48" s="111" t="s">
        <v>58</v>
      </c>
      <c r="X48" s="111"/>
      <c r="Y48" s="111"/>
      <c r="Z48" s="111"/>
      <c r="AA48" s="111"/>
      <c r="AB48" s="111"/>
      <c r="AC48" s="108"/>
    </row>
    <row r="49" spans="1:29" ht="42.75" customHeight="1">
      <c r="A49" s="78"/>
      <c r="B49" s="79"/>
      <c r="C49" s="80"/>
      <c r="D49" s="79"/>
      <c r="E49" s="80"/>
      <c r="F49" s="79"/>
      <c r="G49" s="81"/>
      <c r="H49" s="81"/>
      <c r="I49" s="81"/>
      <c r="J49" s="208" t="s">
        <v>48</v>
      </c>
      <c r="K49" s="208"/>
      <c r="L49" s="208"/>
      <c r="M49" s="80"/>
      <c r="N49" s="80"/>
      <c r="O49" s="208" t="s">
        <v>49</v>
      </c>
      <c r="P49" s="208"/>
      <c r="Q49" s="208"/>
      <c r="R49" s="82"/>
      <c r="S49" s="82"/>
      <c r="T49" s="82"/>
      <c r="U49" s="209"/>
      <c r="V49" s="209"/>
      <c r="W49" s="209"/>
      <c r="X49" s="209"/>
      <c r="Y49" s="209"/>
      <c r="Z49" s="209"/>
      <c r="AA49" s="209"/>
      <c r="AB49" s="209"/>
      <c r="AC49" s="210"/>
    </row>
    <row r="50" spans="1:29" ht="21.75" customHeight="1">
      <c r="A50" s="106"/>
      <c r="B50" s="105"/>
      <c r="C50" s="107"/>
      <c r="D50" s="105"/>
      <c r="E50" s="107"/>
      <c r="F50" s="105"/>
      <c r="G50" s="100"/>
      <c r="H50" s="100"/>
      <c r="I50" s="100"/>
      <c r="J50" s="9"/>
      <c r="K50" s="9"/>
      <c r="L50" s="9"/>
      <c r="M50" s="107"/>
      <c r="N50" s="107"/>
      <c r="O50" s="36"/>
      <c r="P50" s="9"/>
      <c r="Q50" s="105"/>
      <c r="R50" s="9"/>
      <c r="S50" s="9"/>
      <c r="T50" s="9"/>
      <c r="U50" s="105"/>
      <c r="V50" s="105"/>
      <c r="W50" s="105"/>
      <c r="X50" s="105"/>
      <c r="Y50" s="105"/>
      <c r="Z50" s="105"/>
      <c r="AA50" s="105"/>
      <c r="AB50" s="105"/>
      <c r="AC50" s="117"/>
    </row>
    <row r="51" spans="1:29" ht="12">
      <c r="A51" s="106"/>
      <c r="B51" s="105"/>
      <c r="C51" s="107"/>
      <c r="D51" s="105"/>
      <c r="E51" s="107"/>
      <c r="F51" s="105"/>
      <c r="G51" s="100"/>
      <c r="H51" s="100"/>
      <c r="I51" s="100"/>
      <c r="J51" s="107"/>
      <c r="K51" s="105"/>
      <c r="L51" s="107"/>
      <c r="M51" s="105"/>
      <c r="N51" s="105"/>
      <c r="O51" s="36"/>
      <c r="P51" s="107"/>
      <c r="Q51" s="105"/>
      <c r="R51" s="107"/>
      <c r="S51" s="107"/>
      <c r="T51" s="107"/>
      <c r="U51" s="107"/>
      <c r="V51" s="107"/>
      <c r="W51" s="111"/>
      <c r="X51" s="111"/>
      <c r="Y51" s="111"/>
      <c r="Z51" s="111"/>
      <c r="AA51" s="111"/>
      <c r="AB51" s="111"/>
      <c r="AC51" s="109"/>
    </row>
    <row r="52" spans="1:29" ht="12">
      <c r="A52" s="106"/>
      <c r="B52" s="105"/>
      <c r="C52" s="107"/>
      <c r="D52" s="105"/>
      <c r="E52" s="107"/>
      <c r="F52" s="105"/>
      <c r="G52" s="100"/>
      <c r="H52" s="100"/>
      <c r="I52" s="100"/>
      <c r="J52" s="107"/>
      <c r="K52" s="105"/>
      <c r="L52" s="107"/>
      <c r="M52" s="105"/>
      <c r="N52" s="105"/>
      <c r="O52" s="36"/>
      <c r="P52" s="105"/>
      <c r="Q52" s="105"/>
      <c r="R52" s="107"/>
      <c r="S52" s="107"/>
      <c r="T52" s="107"/>
      <c r="U52" s="107"/>
      <c r="V52" s="107"/>
      <c r="W52" s="111"/>
      <c r="X52" s="111"/>
      <c r="Y52" s="111"/>
      <c r="Z52" s="111"/>
      <c r="AA52" s="111"/>
      <c r="AB52" s="111"/>
      <c r="AC52" s="109"/>
    </row>
    <row r="53" spans="1:29" ht="14.25" customHeight="1" thickBot="1">
      <c r="A53" s="106"/>
      <c r="B53" s="105"/>
      <c r="C53" s="107"/>
      <c r="D53" s="105"/>
      <c r="E53" s="107"/>
      <c r="F53" s="105"/>
      <c r="G53" s="100"/>
      <c r="H53" s="100"/>
      <c r="I53" s="100"/>
      <c r="J53" s="110"/>
      <c r="K53" s="110"/>
      <c r="L53" s="110"/>
      <c r="M53" s="105"/>
      <c r="N53" s="105"/>
      <c r="O53" s="37"/>
      <c r="P53" s="110"/>
      <c r="Q53" s="21"/>
      <c r="R53" s="107"/>
      <c r="S53" s="107"/>
      <c r="T53" s="105"/>
      <c r="U53" s="107"/>
      <c r="V53" s="107"/>
      <c r="W53" s="111"/>
      <c r="X53" s="111"/>
      <c r="Y53" s="111"/>
      <c r="Z53" s="111"/>
      <c r="AA53" s="111"/>
      <c r="AB53" s="111"/>
      <c r="AC53" s="109"/>
    </row>
    <row r="54" spans="1:29" ht="25.5" customHeight="1">
      <c r="A54" s="106"/>
      <c r="B54" s="105"/>
      <c r="C54" s="6"/>
      <c r="D54" s="105"/>
      <c r="E54" s="107"/>
      <c r="F54" s="105"/>
      <c r="G54" s="100"/>
      <c r="H54" s="100"/>
      <c r="I54" s="100"/>
      <c r="J54" s="198" t="s">
        <v>55</v>
      </c>
      <c r="K54" s="198"/>
      <c r="L54" s="198"/>
      <c r="M54" s="113"/>
      <c r="N54" s="113"/>
      <c r="O54" s="198" t="s">
        <v>56</v>
      </c>
      <c r="P54" s="198"/>
      <c r="Q54" s="198"/>
      <c r="R54" s="99"/>
      <c r="S54" s="99"/>
      <c r="T54" s="99"/>
      <c r="U54" s="107"/>
      <c r="V54" s="107"/>
      <c r="W54" s="111"/>
      <c r="X54" s="111"/>
      <c r="Y54" s="111"/>
      <c r="Z54" s="111"/>
      <c r="AA54" s="111"/>
      <c r="AB54" s="111"/>
      <c r="AC54" s="109"/>
    </row>
    <row r="55" spans="1:29" ht="24.75">
      <c r="A55" s="106"/>
      <c r="B55" s="105"/>
      <c r="C55" s="6"/>
      <c r="D55" s="105"/>
      <c r="E55" s="107"/>
      <c r="F55" s="105"/>
      <c r="G55" s="100"/>
      <c r="H55" s="100"/>
      <c r="I55" s="100"/>
      <c r="J55" s="107" t="s">
        <v>50</v>
      </c>
      <c r="K55" s="105"/>
      <c r="L55" s="112"/>
      <c r="M55" s="113"/>
      <c r="N55" s="113"/>
      <c r="O55" s="36" t="s">
        <v>57</v>
      </c>
      <c r="P55" s="105"/>
      <c r="Q55" s="113"/>
      <c r="R55" s="112"/>
      <c r="S55" s="112"/>
      <c r="T55" s="107"/>
      <c r="U55" s="107"/>
      <c r="V55" s="107"/>
      <c r="W55" s="111"/>
      <c r="X55" s="111"/>
      <c r="Y55" s="111"/>
      <c r="Z55" s="111"/>
      <c r="AA55" s="111"/>
      <c r="AB55" s="111"/>
      <c r="AC55" s="109"/>
    </row>
    <row r="56" spans="1:29" ht="12">
      <c r="A56" s="106"/>
      <c r="B56" s="105"/>
      <c r="C56" s="107"/>
      <c r="D56" s="105"/>
      <c r="E56" s="107"/>
      <c r="F56" s="105"/>
      <c r="G56" s="107"/>
      <c r="H56" s="105"/>
      <c r="I56" s="105"/>
      <c r="J56" s="107"/>
      <c r="K56" s="105"/>
      <c r="L56" s="107"/>
      <c r="M56" s="105"/>
      <c r="N56" s="107"/>
      <c r="O56" s="36"/>
      <c r="P56" s="107"/>
      <c r="Q56" s="105"/>
      <c r="R56" s="107"/>
      <c r="S56" s="107"/>
      <c r="T56" s="107"/>
      <c r="U56" s="107"/>
      <c r="V56" s="107"/>
      <c r="W56" s="111"/>
      <c r="X56" s="111"/>
      <c r="Y56" s="111"/>
      <c r="Z56" s="111"/>
      <c r="AA56" s="111"/>
      <c r="AB56" s="111"/>
      <c r="AC56" s="109"/>
    </row>
    <row r="57" spans="1:29" ht="12">
      <c r="A57" s="106"/>
      <c r="B57" s="105"/>
      <c r="C57" s="107"/>
      <c r="D57" s="105"/>
      <c r="E57" s="107"/>
      <c r="F57" s="105"/>
      <c r="G57" s="107"/>
      <c r="H57" s="105"/>
      <c r="I57" s="105"/>
      <c r="J57" s="107"/>
      <c r="K57" s="105"/>
      <c r="L57" s="107"/>
      <c r="M57" s="105"/>
      <c r="N57" s="107"/>
      <c r="O57" s="36"/>
      <c r="P57" s="107"/>
      <c r="Q57" s="105"/>
      <c r="R57" s="107"/>
      <c r="S57" s="107"/>
      <c r="T57" s="107"/>
      <c r="U57" s="107"/>
      <c r="V57" s="107"/>
      <c r="W57" s="111"/>
      <c r="X57" s="111"/>
      <c r="Y57" s="111"/>
      <c r="Z57" s="111"/>
      <c r="AA57" s="111"/>
      <c r="AB57" s="111"/>
      <c r="AC57" s="109"/>
    </row>
    <row r="58" spans="1:29" ht="31.5" customHeight="1" thickBot="1">
      <c r="A58" s="199" t="s">
        <v>51</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1"/>
    </row>
  </sheetData>
  <sheetProtection/>
  <mergeCells count="95">
    <mergeCell ref="M12:M33"/>
    <mergeCell ref="W36:W44"/>
    <mergeCell ref="M36:M44"/>
    <mergeCell ref="V36:V44"/>
    <mergeCell ref="G36:G44"/>
    <mergeCell ref="K36:K44"/>
    <mergeCell ref="K12:K32"/>
    <mergeCell ref="U49:AC49"/>
    <mergeCell ref="B12:B33"/>
    <mergeCell ref="C12:C33"/>
    <mergeCell ref="D12:D33"/>
    <mergeCell ref="AC12:AC33"/>
    <mergeCell ref="AC36:AC44"/>
    <mergeCell ref="E12:E33"/>
    <mergeCell ref="F12:F33"/>
    <mergeCell ref="G12:G33"/>
    <mergeCell ref="H12:H33"/>
    <mergeCell ref="J54:L54"/>
    <mergeCell ref="O54:Q54"/>
    <mergeCell ref="A58:AC58"/>
    <mergeCell ref="A8:K8"/>
    <mergeCell ref="L8:N8"/>
    <mergeCell ref="D9:F9"/>
    <mergeCell ref="I9:K9"/>
    <mergeCell ref="O8:Q8"/>
    <mergeCell ref="J49:L49"/>
    <mergeCell ref="O49:Q49"/>
    <mergeCell ref="A1:B4"/>
    <mergeCell ref="C1:AB2"/>
    <mergeCell ref="C3:AB3"/>
    <mergeCell ref="C4:AB4"/>
    <mergeCell ref="T12:T33"/>
    <mergeCell ref="A12:A33"/>
    <mergeCell ref="L12:L33"/>
    <mergeCell ref="N12:N33"/>
    <mergeCell ref="W26:W31"/>
    <mergeCell ref="W12:W25"/>
    <mergeCell ref="A6:K6"/>
    <mergeCell ref="L6:AC6"/>
    <mergeCell ref="A7:G7"/>
    <mergeCell ref="N36:N44"/>
    <mergeCell ref="T36:T44"/>
    <mergeCell ref="A36:A44"/>
    <mergeCell ref="C36:C44"/>
    <mergeCell ref="D36:D44"/>
    <mergeCell ref="B36:B44"/>
    <mergeCell ref="U36:U44"/>
    <mergeCell ref="E36:E44"/>
    <mergeCell ref="V12:V33"/>
    <mergeCell ref="U12:U33"/>
    <mergeCell ref="F36:F44"/>
    <mergeCell ref="I36:I44"/>
    <mergeCell ref="J36:J44"/>
    <mergeCell ref="L36:L44"/>
    <mergeCell ref="I12:I32"/>
    <mergeCell ref="J12:J32"/>
    <mergeCell ref="H36:H44"/>
    <mergeCell ref="A5:G5"/>
    <mergeCell ref="H5:AC5"/>
    <mergeCell ref="R8:S8"/>
    <mergeCell ref="U8:Y8"/>
    <mergeCell ref="Z8:AA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Q10:Q11"/>
    <mergeCell ref="AB10:AB11"/>
    <mergeCell ref="AC10:AC11"/>
    <mergeCell ref="X12:X25"/>
    <mergeCell ref="Y12:Y25"/>
    <mergeCell ref="R10:R11"/>
    <mergeCell ref="T10:T11"/>
    <mergeCell ref="U10:U11"/>
    <mergeCell ref="V10:V11"/>
    <mergeCell ref="W10:W11"/>
    <mergeCell ref="X10:X11"/>
    <mergeCell ref="X26:X31"/>
    <mergeCell ref="Y26:Y31"/>
    <mergeCell ref="X36:X44"/>
    <mergeCell ref="Y36:Y44"/>
    <mergeCell ref="Z10:Z11"/>
    <mergeCell ref="AA10:AA11"/>
  </mergeCells>
  <conditionalFormatting sqref="S12:S47">
    <cfRule type="colorScale" priority="4" dxfId="0">
      <colorScale>
        <cfvo type="percent" val="0"/>
        <cfvo type="percent" val="25"/>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conditionalFormatting sqref="Y12:Y47">
    <cfRule type="colorScale" priority="3" dxfId="0">
      <colorScale>
        <cfvo type="percent" val="0"/>
        <cfvo type="percent" val="25"/>
        <cfvo type="percent" val="100"/>
        <color rgb="FFFF0000"/>
        <color rgb="FFFFFF00"/>
        <color rgb="FF92D050"/>
      </colorScale>
    </cfRule>
    <cfRule type="colorScale" priority="1" dxfId="0">
      <colorScale>
        <cfvo type="percent" val="0"/>
        <cfvo type="percent" val="25"/>
        <cfvo type="percent" val="100"/>
        <color rgb="FFFF0000"/>
        <color rgb="FFFFFF00"/>
        <color rgb="FF92D050"/>
      </colorScale>
    </cfRule>
  </conditionalFormatting>
  <printOptions horizontalCentered="1"/>
  <pageMargins left="0.669291338582677" right="0.590551181102362" top="0.236220472440945" bottom="0.236220472440945" header="0.15748031496063" footer="0.118110236220472"/>
  <pageSetup fitToHeight="0" fitToWidth="1" orientation="landscape" paperSize="5" scale="24"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2022-05-10T20:13:52Z</cp:lastPrinted>
  <dcterms:created xsi:type="dcterms:W3CDTF">2012-06-01T17:13:38Z</dcterms:created>
  <dcterms:modified xsi:type="dcterms:W3CDTF">2022-05-10T23:16:45Z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1033-11.2.0.9684</vt:lpwstr>
  </property>
</Properties>
</file>