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GOBIERNO_1T_2022" sheetId="1" r:id="rId1"/>
  </sheets>
  <definedNames>
    <definedName name="_xlfn.AGGREGATE" hidden="1">#NAME?</definedName>
    <definedName name="_xlnm.Print_Area" localSheetId="0">'SEG_PA_GOBIERNO_1T_2022'!$A$1:$AB$211</definedName>
    <definedName name="_xlnm.Print_Titles" localSheetId="0">'SEG_PA_GOBIERNO_1T_2022'!$1:$10</definedName>
  </definedNames>
  <calcPr fullCalcOnLoad="1"/>
</workbook>
</file>

<file path=xl/sharedStrings.xml><?xml version="1.0" encoding="utf-8"?>
<sst xmlns="http://schemas.openxmlformats.org/spreadsheetml/2006/main" count="845" uniqueCount="474">
  <si>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</si>
  <si>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</si>
  <si>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</si>
  <si>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</si>
  <si>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</si>
  <si>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</si>
  <si>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</si>
  <si>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</si>
  <si>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</si>
  <si>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</si>
  <si>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</si>
  <si>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</si>
  <si>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</si>
  <si>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</si>
  <si>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</si>
  <si>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</si>
  <si>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</si>
  <si>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</si>
  <si>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</si>
  <si>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</si>
  <si>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</si>
  <si>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</si>
  <si>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</si>
  <si>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</si>
  <si>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</si>
  <si>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</si>
  <si>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</si>
  <si>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</si>
  <si>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</si>
  <si>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</si>
  <si>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</si>
  <si>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</si>
  <si>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</si>
  <si>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Justicia y del derecho</t>
  </si>
  <si>
    <t>1, 5, 10, 11</t>
  </si>
  <si>
    <t>índice de violaciones a dd.hh</t>
  </si>
  <si>
    <t>S.D.</t>
  </si>
  <si>
    <t>Promoción al acceso a la justicia</t>
  </si>
  <si>
    <t>Centros de Convivencia Ciudadana en operación</t>
  </si>
  <si>
    <t>personas privadas de la libertad en condiciones dignas y de respeto de sus derechos humanos</t>
  </si>
  <si>
    <t>Sistema penitenciario y carcelario en el marco de los derechos humanos</t>
  </si>
  <si>
    <t xml:space="preserve">Apoyo penitenciario y carcelario. </t>
  </si>
  <si>
    <t xml:space="preserve">Número de establecimientos penitenciarios y carcelarios apoyados. </t>
  </si>
  <si>
    <t>Salud y protección social</t>
  </si>
  <si>
    <t>3, 11</t>
  </si>
  <si>
    <t>Incremento del estandar en el bienestar animal</t>
  </si>
  <si>
    <t>Inspección, vigilancia y control</t>
  </si>
  <si>
    <t xml:space="preserve">Servicio de asistencia técnica en inspección, vigilancia y control: En la Relación Amigable con nuestros animales </t>
  </si>
  <si>
    <t>Asistencias técnica en Inspección, Vigilancia y Control realizadas</t>
  </si>
  <si>
    <t>Inclusión social</t>
  </si>
  <si>
    <t>1, 5, 10</t>
  </si>
  <si>
    <t xml:space="preserve">víctimas que han superado la condición de vulnerabilidad </t>
  </si>
  <si>
    <t>Atención, asistencia y reparación integral a las víctimas (Plan de Acción Territorial)</t>
  </si>
  <si>
    <t>Solicitudes tramitadas (porcentaje)</t>
  </si>
  <si>
    <t xml:space="preserve">Punto de atención a víctimas  </t>
  </si>
  <si>
    <t>Punto de atención a víctimas adecuado y dotado</t>
  </si>
  <si>
    <t>Servicio de ayuda y atención humanitaria (emergencia, transporte)</t>
  </si>
  <si>
    <t>Personas victimas con atención humanitaria inmediata (porcentaje)</t>
  </si>
  <si>
    <t xml:space="preserve">Servicios de caracterización a victimas </t>
  </si>
  <si>
    <t xml:space="preserve">Núcleos familiares caracterizados </t>
  </si>
  <si>
    <t xml:space="preserve">Servicio de asistencia técnica para la participación de las víctimas </t>
  </si>
  <si>
    <t>Mesas de participación en funcionamiento</t>
  </si>
  <si>
    <t>Victimas con acompañamiento diferencial en el marco del proceso de reparación integral individual</t>
  </si>
  <si>
    <t>Sin LB</t>
  </si>
  <si>
    <t>Servicios de divulgación de tematicas de memoria histórica</t>
  </si>
  <si>
    <t xml:space="preserve"> Eventos realizados</t>
  </si>
  <si>
    <t>1, 3, 5, 10, 11, 16, 17</t>
  </si>
  <si>
    <t>índice de pobreza multidimensional (IPM)</t>
  </si>
  <si>
    <t>Inclusión social y productiva para la población en situación de vulnerabilidad - Victimas</t>
  </si>
  <si>
    <t>Servicio de asistencia técnica para el emprendimiento - Victimas</t>
  </si>
  <si>
    <t>Proyectos productivos formulados para población victimas del desplazamiento forzado</t>
  </si>
  <si>
    <t>INSTITUCIONAL Y GOBIERNO: "Servir y hacer las cosas bien"</t>
  </si>
  <si>
    <t>Gobierno Territorial</t>
  </si>
  <si>
    <t>1, 11 , 13</t>
  </si>
  <si>
    <t>tasa de personas afectadas a causa de eventos recurrentes</t>
  </si>
  <si>
    <t>Prevención y atención de desastres y emergencias.</t>
  </si>
  <si>
    <t xml:space="preserve">Fortalecimiento Institucional de la Gestión del Riesgo de Desastres - </t>
  </si>
  <si>
    <t xml:space="preserve">Porcentaje de mejoramiento y dotación de la sala de crisis </t>
  </si>
  <si>
    <t>Servicios de implementación del plan de gestión del riesgo de desastres y estrategia para la respuesta a emergencias</t>
  </si>
  <si>
    <t>Plan de gestión del riesgo de desastres y estrategia para la respuesta a emergencias implementados</t>
  </si>
  <si>
    <t>Proyectos presentados para fortalecer el Fondo Municipal de Gestión del Riesgo de Desastres.</t>
  </si>
  <si>
    <t>Servicio de atención a emergencias y desastres</t>
  </si>
  <si>
    <t>Emergencias y desastres atendidas</t>
  </si>
  <si>
    <t>Servicio de educación informal</t>
  </si>
  <si>
    <t>Personas capacitadas</t>
  </si>
  <si>
    <t>Reducción del Riesgo de Desastres -</t>
  </si>
  <si>
    <t xml:space="preserve">Creación y dotación de brigadas barriales de emergencia. </t>
  </si>
  <si>
    <t>tasa de bomberos por habitante</t>
  </si>
  <si>
    <t xml:space="preserve">Fortalecimiento institucional y operativo de los Bomberos </t>
  </si>
  <si>
    <t xml:space="preserve">Servicio de fortalecimiento a Cuerpos de Bomberos </t>
  </si>
  <si>
    <t>Cuerpos de bomberos con equipos especializados para la atención de emergencias</t>
  </si>
  <si>
    <t xml:space="preserve">Servicio de asistencia técnica y administrativa de los cuerpos de bomberos </t>
  </si>
  <si>
    <t>Número de cuerpos de bomberos asistidos técnica y administrativamente.</t>
  </si>
  <si>
    <t xml:space="preserve">Capacitaciones realizadas </t>
  </si>
  <si>
    <t>1, 5, 10, 11, 16</t>
  </si>
  <si>
    <t>índice de convivencia ciudadana</t>
  </si>
  <si>
    <t>Fortalecimiento de la convivencia y la seguridad ciudadana</t>
  </si>
  <si>
    <t>Servicio de promoción de convivencia en el adecuado uso del espacio público con la venta informal.</t>
  </si>
  <si>
    <t>Número de planes de recuperación y organización del Espacio Público con la venta informal.</t>
  </si>
  <si>
    <t xml:space="preserve">Fortalecimiento y Operación de las Comisarías de Familia </t>
  </si>
  <si>
    <t>Número mínimo de eventos de comisarías realizados (Comisarías en Casa).</t>
  </si>
  <si>
    <t xml:space="preserve">Número mínimo de actividades de fortalecimiento familiar y rescate de valores realizadas con núcleos familiares </t>
  </si>
  <si>
    <t xml:space="preserve">Número de instituciones educativas con jornadas de prevención al uso y consumo de sustancias psicoáctivas, maltrato infantíl, maltrato escolar y abuso sexual. </t>
  </si>
  <si>
    <t>Preservación de la convivencia, el orden público y la seguridad ciudadana.</t>
  </si>
  <si>
    <t xml:space="preserve">Campañas institucionales de cultura ciudadana </t>
  </si>
  <si>
    <t xml:space="preserve">Inspecciones de policía, corregiduría y casa de justicia fortalecidas. </t>
  </si>
  <si>
    <t>índice de goce efectivo del derecho</t>
  </si>
  <si>
    <t>Fortalecimiento institucional a los procesos organizativos de concertación; garantía, prevención y respeto de los derechos humanos como fundamentos para la paz</t>
  </si>
  <si>
    <t>Servicio de promoción de derechos de las comunidades étnicas</t>
  </si>
  <si>
    <t>Iniciativas de promoción de derechos implementada</t>
  </si>
  <si>
    <t>Servicio de asistencia técnica</t>
  </si>
  <si>
    <t xml:space="preserve">Asistencias técnicas realizadas: En la protección a líderes y liderezas sociales, servidores públicos y defensores de Derechos Humanos. </t>
  </si>
  <si>
    <t>Promoción, protección y defensa de los Derechos Humanos y el Derecho Internacional Humanitario</t>
  </si>
  <si>
    <t>Servicio de asistencia técnica para atención, orientación y asesoría en materia de Derechos Humanos, el Derecho Internacional Humanitario y en escenarios de paz</t>
  </si>
  <si>
    <t>Jornadas de orientación y acompañamiento realizadas sobre DDHH y DIH</t>
  </si>
  <si>
    <t>Reintegración de personas y grupos alzados en armas desde el Sector Presidencia</t>
  </si>
  <si>
    <t>Servicios de divulgación sobre reintegración/reincorporación, convivencia y reconciliación</t>
  </si>
  <si>
    <t>Jornadas de sensibilización realizadas</t>
  </si>
  <si>
    <t>Participación ciudadana y política y respeto por los derechos humanos y diversidad de creencias</t>
  </si>
  <si>
    <t>Servicio de promoción a la participación ciudadana</t>
  </si>
  <si>
    <t>Ambiente regulatorio y económico para la competencia y la actividad empresarial</t>
  </si>
  <si>
    <t>Servicios de protección al consumidor dentro de las competencias de la Superintendencia de Industria y Comercio</t>
  </si>
  <si>
    <t xml:space="preserve">Visitas realizadas de competencia de la Superintendencia de Industria y Comercio en materia de protección al consumidor </t>
  </si>
  <si>
    <t>Fortalecimiento a la gobernabilidad territorial para la seguridad, convivencia ciudadana, paz y post-conflicto</t>
  </si>
  <si>
    <t xml:space="preserve">Servicio de vigilancia comunitaria. </t>
  </si>
  <si>
    <t xml:space="preserve">Redes de apoyo ciudadano creadas </t>
  </si>
  <si>
    <t xml:space="preserve">Modelo Integral de Seguridad y Convivencia Ciudadana. PISCC </t>
  </si>
  <si>
    <t xml:space="preserve">Número de Actualizaciones del PISCC (Plan Integral de Seguridad y Convivencia Ciudadana). </t>
  </si>
  <si>
    <t>CONSTRUCCIÓN DE CENTRO DE CONVIVENCIA CIUDADANA</t>
  </si>
  <si>
    <t>APOYO A ESTABLECIMIENTOS DE RECLUSIÓN</t>
  </si>
  <si>
    <t>PREVENCIÓN Y CONVIVENCIA CON NUESTROS ANIMALES</t>
  </si>
  <si>
    <t>FORTALECIMIENTO INSTITUCIONAL DE LA ACTIVIDAD DE LA GESTIÓN DEL RIESGO DE DESASTRES.</t>
  </si>
  <si>
    <t>FORTALECIMIENTO INSTITUCIONAL DE LA ACTIVIDAD BOMBERIL</t>
  </si>
  <si>
    <t>CULTURIZANDO LA VENTA INFORMAL EN EL ESPACIO PÚBLICO</t>
  </si>
  <si>
    <t>FORTALECIMIENTO OPERACIONAL DE LAS COMISARIAS DE FAMILIA</t>
  </si>
  <si>
    <t>FOMENTANDO LA CULTURA CIUDADANA PARA DISMINUIR LA AFECTACIÓN DE LA CONVIVENCIA.</t>
  </si>
  <si>
    <t>GOBERNABILIDAD CULTURAL Y PLURIÉTNICA CON IGUALDAD SOCIAL</t>
  </si>
  <si>
    <t>CULTURA DE PAZ Y PROMOCIÓN DE LOS DERECHOS HUMANOS</t>
  </si>
  <si>
    <t>GENERANDO CULTURA EN DERECHOS Y DEBERES PARA LA PROTECCION DEL CONSUMIDOR</t>
  </si>
  <si>
    <t>VIGILANCIA Y SEGURIDAD CIUDADANA</t>
  </si>
  <si>
    <t>Servicio de educación informal teórico-practico en atención de emergencias bomberiles.</t>
  </si>
  <si>
    <t>SECRETARÍA DE GOBIERNO Y CONVIVENCIA</t>
  </si>
  <si>
    <t xml:space="preserve">Generar condiciones para el cuidado y bienestar de los animales, evitando 
causarles cualquier sufrimiento innecesario y promover acciones humanas basadas en el respeto a las demás especies y propender por su desarrollo natural
</t>
  </si>
  <si>
    <t xml:space="preserve">Incluir las estrategias, metas y objetivos que permitan la realización del Enfoque Basado en Derechos Humanos-EBDH en el Plan de Desarrollo, conforme a la política pública nacional., Elaborar el plan municipal de prevención y protección de DDHH  </t>
  </si>
  <si>
    <t>Promover la Inclusión Social de las Minorías étnicas en el Municipio de Armenia</t>
  </si>
  <si>
    <t>Fortalecer el funcionamiento y gestión de las comisarías de familia</t>
  </si>
  <si>
    <t>Actividades realizadas con núcleos familiares para el rescate de valores y el fortalecimiento de las mismas.</t>
  </si>
  <si>
    <t>JOSÉ MANUEL RIOS MORALES</t>
  </si>
  <si>
    <t>Apoyar y fortalecer a los organismos de seguridad de  acuerdo a las directrices/aprobaciones del comité de Orden Publico y contribuir a la elaboración de planes sectoriales</t>
  </si>
  <si>
    <t>Brindar garantías de seguridad y convivencia a la comuniad del sector centro de la ciudad</t>
  </si>
  <si>
    <r>
      <t xml:space="preserve">Formulación, aprobación y ejecución de las políticas públicas de libertad e igualdad religiosa, culto y conciencia , </t>
    </r>
    <r>
      <rPr>
        <sz val="10"/>
        <rFont val="Arial"/>
        <family val="2"/>
      </rPr>
      <t>y política de cultura ciudadana.</t>
    </r>
  </si>
  <si>
    <t>Actividades de prevención al uso y consumo de sustancias psicoáctivas, maltrato infantíl, maltrato escolar y abuso sexual, realizadas en Instituciones Educativas.</t>
  </si>
  <si>
    <t xml:space="preserve">Actividades de inclusión social y paz </t>
  </si>
  <si>
    <t xml:space="preserve">Apoyo a la gestión de proyectos productivos para la población víctima </t>
  </si>
  <si>
    <t>Punto de atención a víctimas fortalecido</t>
  </si>
  <si>
    <t>1,5,10</t>
  </si>
  <si>
    <t>Servicio de orientación y comunicación a las víctimas - Servicios de atención, gestión para la promoción, prevención de derechos, divulgación de temáticas de memoria histórica y gestión del riesgo en temas de problemáticas sociales desde las víctimas (consumo de SPA, embarazo adolescente, suicidio, violencia, vulneración de derechos, acompañamiento comunitario a los hogares en riesgo de desplazamiento, retornados o reubicados, asistencia técnica para la participación de orientación y comunicación a las víctimas) Gestión del Plan Integral de P y P a violaciones de derechos humanos, plan de prevención, protección, atención, asistencia y reparación integral a las víctimas del conflicto armado, plan de contingencia.</t>
  </si>
  <si>
    <t>IMPLEMENTACIÓN DE ACCIONES PARA UNA ARMENIA HUMANITARIA</t>
  </si>
  <si>
    <t>Peritazgos y operativos de vigilancia y control para la protección animal realizados.</t>
  </si>
  <si>
    <t>Fortalecer la operatividad y prestación del servicio a la comunidad, con la construcción del Centro de Convivencia Ciudadana.</t>
  </si>
  <si>
    <t>Apoyar los centros de reclusión y/o carcelarios del Municipio de Armenia, (incluido el centro de detención transitorio) en el marco de las competencias constitucionales y de Ley asignadas al ente territorial</t>
  </si>
  <si>
    <t>Implementar acciones que permitan mejorar la atención, prevención y asistencia a las personas en condición de víctimas en el Municipio de Armenia.</t>
  </si>
  <si>
    <t>Caracterización de núcleos población víctima que se encuentra ubicada en la ciudad de Armenia</t>
  </si>
  <si>
    <t xml:space="preserve">Conmemoración de las fechas especiales de la población víctima del conflicto armado </t>
  </si>
  <si>
    <t xml:space="preserve"> Personas orientadas en temas de prevención del riesgo de desastres, en la comunidad en general. </t>
  </si>
  <si>
    <t>Estaciones del Cuerpo Oficial de Bomberos Armenia fortalecidas</t>
  </si>
  <si>
    <t>Garantizar la prestación del servicio público esencial de Bomberos, para la Gestión integral del Riesgo contra incendio, los preparativos y atención de rescates en todas sus modalidades y la atención de incidentes con materiales peligrosos</t>
  </si>
  <si>
    <t xml:space="preserve">Jornadas de prevención y atención de incendios y conexos a la comunidad.  </t>
  </si>
  <si>
    <t>Contribuir a la organización del espacio público en el Municipio de Armenia, especialmente en la zona centro de la ciudad, generando cultura ciudadana y nuevos hábitos de compra</t>
  </si>
  <si>
    <t xml:space="preserve">Visitas realizadas para la promoción y atención de servicios prestados por las Comisarías de Familia. </t>
  </si>
  <si>
    <t>Fortalecer el Funcionamiento y Gestión de las Inspecciones de Policía, así como la promoción de la cultura ciudadana y la convivencia pacífica y estructurar mecanismos de información que permita generar alertas tempranas para evitar conflictos</t>
  </si>
  <si>
    <t>Actividades que incluyan a personas en proceso de reintegración o reinserción</t>
  </si>
  <si>
    <t>Inspecciones a establecimientos de comercio en temas de protección al consumidor</t>
  </si>
  <si>
    <t>Brindar Protección al consumidor con vigilancia de leyes y normas oficiales  en materia de consumo, de acuerdo con las necesidades socioeconómicas actuales, sancionando y previniendo prácticas comerciales abusivas cometidas por proveedores que no cumplen con lo legalmente establecido.</t>
  </si>
  <si>
    <t>Procesos administrativos sancionatorios iniciados</t>
  </si>
  <si>
    <t>Personas participando en actividades de prevención, orientadas a contribuir con la efectiva protección de los derechos del consumidor.</t>
  </si>
  <si>
    <t xml:space="preserve">Emergencias y desastres atendidas y acompañadas que ocurran en el Municipio de Armenia </t>
  </si>
  <si>
    <t>Asistencias técnicas realizadas en la protección a líderes y liderezas sociales, servidores públicos y defensores de Derechos Humanos.</t>
  </si>
  <si>
    <t>FORTALECIMIENTO DE LAS ACCIONES PREVENTIVAS PARA GARANTIZAR LA SEGURIDAD Y CONVIVENCIA CIUDADANA (FONSET)</t>
  </si>
  <si>
    <t xml:space="preserve">Presentación del proyecto a nivel nacional en articulación con la Asesoría de proyectos municipal. </t>
  </si>
  <si>
    <t xml:space="preserve">Presentar ante el Comité de Orden Público el mantenimiento preventivo y correctivo con bolsa de repuestos al circuito cerrado de televisión del sistema integrado de seguridad del municipio de Armenia.  </t>
  </si>
  <si>
    <t>Cumplimiento de las actividades diseñadas en el proyecto LA CALLE ES PA` TODOS (Plan de Acción)</t>
  </si>
  <si>
    <t>INDICADOR DE PRODUCTO</t>
  </si>
  <si>
    <t>JAIME ANDRES PEREZ COTRINO</t>
  </si>
  <si>
    <t>SECRETARIO DE GOBIERNO Y CONVIVENCIA</t>
  </si>
  <si>
    <t>RECURSOS PROPIOS</t>
  </si>
  <si>
    <t>Recursos propios</t>
  </si>
  <si>
    <t>VIGENCIA AÑO:2022</t>
  </si>
  <si>
    <t>SOBRETASA BOMBERIL</t>
  </si>
  <si>
    <t>CONTRIBUCION ESPECIAL CONTRATOS DE OBRA</t>
  </si>
  <si>
    <t>MULTAS CODIGO NACIONAL DE POLICIA</t>
  </si>
  <si>
    <t>Actividades de asistencia médica, alimentaria y de aseo para diferentes especies animales que se encuentren en condición vulnerable.</t>
  </si>
  <si>
    <t>Operativos de vigilancia y control, en cumplimiento del acuerdo 178 de 2020.</t>
  </si>
  <si>
    <t>Suscribir contrato para garantizar la conectividad de fibra óptica del sistema integrado de seguridad del municipio.</t>
  </si>
  <si>
    <t>Actividades de apoyo a los organismos de investigación, judicial y de justicia.</t>
  </si>
  <si>
    <t>Transferencia del 15 % del recaudo mensual para la administración, funcionamiento e infraestructura del registro nacional de medidas correctivas a la policia nacional.</t>
  </si>
  <si>
    <t xml:space="preserve">Campañas de cultura ciudadana y/o actividades de prevención en materia de seguridad y/o materialización de medidas correctivas. </t>
  </si>
  <si>
    <t>Actividades de promoción para garantizar los derechos de las comunidades étnicas</t>
  </si>
  <si>
    <t>Conmemoración de las fechas especiales incluyentes para las Minorías étnicas en el Municipio de Armenia</t>
  </si>
  <si>
    <t>Actividades realizadas para apoyar lo centros de reclusión y/o carcelarias (incluido el centro de detención transitorio).</t>
  </si>
  <si>
    <t xml:space="preserve">Fortalecimiento de la red de comunicaciones de emergencias. </t>
  </si>
  <si>
    <t>Actualización e implementacion de planes y coordinación de actividades  de atencion y orientacion a las victimas del conflicto armado.</t>
  </si>
  <si>
    <t>Servicio de transporte para las personas en condición de víctimas.</t>
  </si>
  <si>
    <t>Actividades de orientación, integración y/o atención a personas y familias que se encuentran en el hogar de paso y/o entrega de ayuda humanitaria inmediata a personas que declaran en el Ministerio publico</t>
  </si>
  <si>
    <t xml:space="preserve">Eventos de participación realizadas </t>
  </si>
  <si>
    <t xml:space="preserve">Seguimiento a contrato de consultoría para la elaboración del plan de gestión del riesgo de desastres </t>
  </si>
  <si>
    <t>Socialización de la actualización de la EMRE a la comunidad en general.</t>
  </si>
  <si>
    <t xml:space="preserve"> Creación y dotación de brigadas barriales de emergencia.</t>
  </si>
  <si>
    <t>Servicio de asistencia técnica y administrativa de los cuerpos de bomberos</t>
  </si>
  <si>
    <t>Planes, Campañas y/o Actividades pedagógicas de prevención de comportamientos contrarios a la convivencia, realizadas con la comunidad.</t>
  </si>
  <si>
    <t xml:space="preserve">Fortalecer con talento humano las Inspecciones de Policía, Corregiduría y Casa de Justicia para atender los procesos administrativos producto de actividades de policía, denuncias y/o querrellas. </t>
  </si>
  <si>
    <t>Realizar seguimientos al proyecto "Armenia Cuenta Contigo", para fortalecer la cultura ciudadana en los Armenios, como pilar fundamental de la Seguridad y Convivencia.</t>
  </si>
  <si>
    <t xml:space="preserve"> Crear redes de apoyo comunitaria municipal.</t>
  </si>
  <si>
    <t>Fortalecer con la adquisición de insumos y elementos, la creacion de redes de apoyo comunitaria.</t>
  </si>
  <si>
    <t>Fortalecimiento de la Sala de Crisis para la atención y respuesta a emergencias presentadas.</t>
  </si>
  <si>
    <t>Fortalecimiento del Fondo Municipal de Gestión del Riesgo de Desastres.</t>
  </si>
  <si>
    <t>Elaboración del Proyecto de Acuerdo para fortalecer el Fondo Municipal de Gestión del Riesgo de Desastres.</t>
  </si>
  <si>
    <t xml:space="preserve">Ejecutar proyecto para la adquisicion  de cámaras de seguridad con tecnología de punta. </t>
  </si>
  <si>
    <t>Servicios de implementación de medidas de satisfacción y acompañamiento a las víctimas del conflicto armado</t>
  </si>
  <si>
    <r>
      <t xml:space="preserve">Ejecución de la política pública de libertad e igualdad religiosa, culto y conciencia. - </t>
    </r>
    <r>
      <rPr>
        <sz val="10"/>
        <rFont val="Arial"/>
        <family val="2"/>
      </rPr>
      <t>y Formulación de la Política Pública de Cultura Ciudadana.</t>
    </r>
  </si>
  <si>
    <t>103.01.2.3.1.01.01.001.01.00.3708014.160.82223.005</t>
  </si>
  <si>
    <t>103.01.2.3.1.01.02.001.00.00.3708014.160.91320.005</t>
  </si>
  <si>
    <t>103.01.2.3.1.01.02.007.00.00.3708014.160.91121.005</t>
  </si>
  <si>
    <t>103.01.2.3.1.01.02.006.00.00.3708014.160.91121.005</t>
  </si>
  <si>
    <t>103.01.2.3.1.01.02.008.00.00.3708014.160.91121.005</t>
  </si>
  <si>
    <t>103.01.2.3.1.01.02.009.00.00.3708014.160.91121.005</t>
  </si>
  <si>
    <t>103.01.2.3.1.01.02.002.00.00.3708014.160.91310.005</t>
  </si>
  <si>
    <t>103.01.2.3.1.01.02.005.00.00.3708014.160.71332.005</t>
  </si>
  <si>
    <t>103.01.2.3.2.02.02.009.00.00.3708014.160.91119.005</t>
  </si>
  <si>
    <t>103.01.2.3.2.02.02.009.00.00.3708014.160.91123.005</t>
  </si>
  <si>
    <t>103.01.2.3.2.02.01.003.00.00.3708004.160.38999.005</t>
  </si>
  <si>
    <t>103.01.2.3.2.02.01.003.00.00.3708013.160.36111.005</t>
  </si>
  <si>
    <t>103.01.2.3.2.02.01.004.00.00.3708013.160.43923.005</t>
  </si>
  <si>
    <t>103.01.2.3.2.02.02.006.00.00.3708013.160.62530.005</t>
  </si>
  <si>
    <t>103.01.2.3.2.02.01.003.00.00.3708013.160.32128.005</t>
  </si>
  <si>
    <t>103.01.2.3.2.02.01.003.00.00.3708013.160.32149.005</t>
  </si>
  <si>
    <t>103.01.2.3.2.02.01.003.00.00.3708013.160.36990.005</t>
  </si>
  <si>
    <t>103.01.2.3.2.02.01.003.00.00.3708013.160.33361.005</t>
  </si>
  <si>
    <t>103.01.2.3.2.02.01.003.00.00.3708013.160.33311.005</t>
  </si>
  <si>
    <t>103.01.2.3.2.02.02.008.00.00.3708013.160.84210.005</t>
  </si>
  <si>
    <t>103.01.2.3.2.02.01.003.00.00.3708013.160.38999.005</t>
  </si>
  <si>
    <t>103.01.2.3.2.02.02.008.00.00.3708013.160.87141.005</t>
  </si>
  <si>
    <t>103.01.2.3.2.02.01.004.00.00.3708013.160.47223.005</t>
  </si>
  <si>
    <t>103.01.2.3.2.02.01.004.00.00.3708013.160.47323.005</t>
  </si>
  <si>
    <t>103.01.2.3.2.02.01.003.00.00.1206004.159.33311.001</t>
  </si>
  <si>
    <t>103.01.2.3.2.02.01.003.00.00.1206005.159.38999.001</t>
  </si>
  <si>
    <t>103.01.2.3.2.02.02.009.00.00.1206005.159.91137.034</t>
  </si>
  <si>
    <t>103.01.2.3.2.02.02.006.00.00.1206005.159.62176.034</t>
  </si>
  <si>
    <t>103.01.2.3.2.02.02.009.00.00.1903034.161.91119.034</t>
  </si>
  <si>
    <t>103.01.2.3.2.02.01.002.00.00.1903034.161.23319.001</t>
  </si>
  <si>
    <t>103.01.2.3.2.02.01.003.00.00.1903034.161.35262.001</t>
  </si>
  <si>
    <t>103.01.2.3.2.02.02.009.00.00.1903034.161.62176.001</t>
  </si>
  <si>
    <t>103.01.2.3.2.02.02.009.00.00.4101023.151.91119.001</t>
  </si>
  <si>
    <t>103.01.2.3.2.02.01.004.00.00.4101023.151.45221.034</t>
  </si>
  <si>
    <t>103.01.2.3.2.02.02.005.00.00.4101023.151.54129.034</t>
  </si>
  <si>
    <t>103.01.2.3.2.02.02.009.00.00.4101025.151.93304.034</t>
  </si>
  <si>
    <t>103.01.2.3.2.02.01.003.00.00.4101025.151.38999.034</t>
  </si>
  <si>
    <t>103.01.2.3.1.01.02.004.00.00.3708014.160.91123.005</t>
  </si>
  <si>
    <t>103.01.2.3.2.02.02.009.00.00.4502001.150.91119.001</t>
  </si>
  <si>
    <t>103.01.2.3.2.02.02.009.00.00.4502001.150.91119.034</t>
  </si>
  <si>
    <t>103.01.2.3.2.02.01.003.00.00.4502001.150.35130.034</t>
  </si>
  <si>
    <t>103.01.2.3.2.02.01.003.00.00.4502001.150.32128.034</t>
  </si>
  <si>
    <t>103.01.2.3.2.02.01.003.00.00.4502001.150.33311.034</t>
  </si>
  <si>
    <t>103.01.2.3.2.02.02.009.00.00.4502001.150.85951.034</t>
  </si>
  <si>
    <t>103.01.2.3.2.02.02.008.00.00.4502001.150.84222.034</t>
  </si>
  <si>
    <t>103.01.2.3.2.02.02.009.00.00.4501013.158.91119.001</t>
  </si>
  <si>
    <t>103.01.2.3.2.02.02.009.00.00.4501013.158.91119.034</t>
  </si>
  <si>
    <t>103.01.2.3.2.02.01.003.00.00.4501013.158.35130.034</t>
  </si>
  <si>
    <t>103.01.2.3.2.02.01.003.00.00.4501013.158.33311.034</t>
  </si>
  <si>
    <t>103.01.2.3.2.02.01.003.00.00.4501013.158.32128.034</t>
  </si>
  <si>
    <t>103.01.2.3.2.02.02.008.00.00.4501013.158.85951.034</t>
  </si>
  <si>
    <t>103.01.2.3.2.02.01.003.00.00.4501013.158.32149.034</t>
  </si>
  <si>
    <t>103.01.2.3.2.02.02.008.00.00.4501013.158.84222.034</t>
  </si>
  <si>
    <t>103.01.2.3.2.02.02.009.00.00.4501004.156.91119.001</t>
  </si>
  <si>
    <t>103.01.2.3.2.02.02.009.00.00.4501004.156.91119.034</t>
  </si>
  <si>
    <t>103.01.2.3.2.02.01.003.00.00.4501004.156.35130.034</t>
  </si>
  <si>
    <t>103.01.2.3.2.02.01.003.00.00.4501004.156.33311.034</t>
  </si>
  <si>
    <t>103.01.2.3.2.02.01.003.00.00.4501004.156.32128.034</t>
  </si>
  <si>
    <t>103.01.2.3.2.02.02.006.00.00.3701028.163.63391.034</t>
  </si>
  <si>
    <t>103.01.2.3.2.02.02.006.00.00.3701028.163.63399.034</t>
  </si>
  <si>
    <t>103.01.2.3.2.02.02.009.00.00.3701028.163.91119.001</t>
  </si>
  <si>
    <t>103.01.2.3.2.02.02.009.00.00.3701028.163.91119.034</t>
  </si>
  <si>
    <t>103.01.2.3.2.02.02.006.00.00.3701019.167.64119.001</t>
  </si>
  <si>
    <t>103.01.2.3.2.02.02.006.00.00.3701019.167.64119.034</t>
  </si>
  <si>
    <t>103.01.2.3.2.02.02.006.00.00.3701019.167.63111.034</t>
  </si>
  <si>
    <t>103.01.2.3.2.02.02.009.00.00.0211018.167.91119.001</t>
  </si>
  <si>
    <t>103.01.2.3.2.02.02.009.00.00.0211018.167.91119.034</t>
  </si>
  <si>
    <t>103.01.2.3.2.02.02.006.00.00.0211018.167.63391.034</t>
  </si>
  <si>
    <t>103.01.2.3.2.02.02.009.00.00.4502001.167.91119.001</t>
  </si>
  <si>
    <t>103.01.2.3.2.02.02.006.00.00.4502001.167.63391.034</t>
  </si>
  <si>
    <t>103.01.2.3.2.02.02.009.00.00.3503017.164.91119.001</t>
  </si>
  <si>
    <t>103.01.2.3.2.02.02.009.00.00.3503017.164.91119.034</t>
  </si>
  <si>
    <t>103.01.2.3.2.02.01.003.00.00.3503017.164.32149.034</t>
  </si>
  <si>
    <t>103.01.2.3.2.02.02.009.00.00.3702019.165.91119.001</t>
  </si>
  <si>
    <t>103.01.2.3.2.02.01.004.00.00.3702019.165.47214.034</t>
  </si>
  <si>
    <t>103.01.2.3.2.02.01.004.00.00.3702019.165.45221.034</t>
  </si>
  <si>
    <t>103.01.2.3.2.02.02.009.00.00.4501019.171.91119.027</t>
  </si>
  <si>
    <t>103.01.2.3.2.02.02.008.00.00.4501019.171.87153.027</t>
  </si>
  <si>
    <t>103.01.2.3.2.02.01.004.00.00.4501019.171.47323.027</t>
  </si>
  <si>
    <t>103.01.2.3.2.02.01.003.00.00.4501019.171.32149.027</t>
  </si>
  <si>
    <t>103.01.2.3.2.02.02.006.00.00.4501019.171.63391.027</t>
  </si>
  <si>
    <t>103.01.2.3.2.02.01.004.00.00.4501019.171.49912.027</t>
  </si>
  <si>
    <t>103.01.2.3.2.02.01.003.00.00.4501019.171.38999.027</t>
  </si>
  <si>
    <t>103.01.2.3.2.02.02.005.00.00.4501019.171.54129.027</t>
  </si>
  <si>
    <t>103.01.2.3.2.02.02.008.00.00.4501019.171.83223.027</t>
  </si>
  <si>
    <t>103.01.2.3.2.02.01.003.00.00.4501019.171.38121.027</t>
  </si>
  <si>
    <t>103.01.2.3.2.02.01.004.00.00.4501019.171.45221.027</t>
  </si>
  <si>
    <t>103.01.2.3.2.02.01.004.00.00.4501019.171.45266.027</t>
  </si>
  <si>
    <t>103.01.2.3.2.02.01.004.00.00.4501019.171.47821.027</t>
  </si>
  <si>
    <t>103.01.2.3.2.02.01.004.00.00.4501019.171.44730.027</t>
  </si>
  <si>
    <t>103.01.2.3.2.02.01.004.00.00.4501019.171.47829.027</t>
  </si>
  <si>
    <t>103.01.2.3.2.02.02.009.00.00.4501019.171.91199.027</t>
  </si>
  <si>
    <t>103.01.2.3.2.02.01.004.00.00.4501019.171.47402.027</t>
  </si>
  <si>
    <t>103.01.2.3.2.02.02.006.00.00.4501019.171.62299.027</t>
  </si>
  <si>
    <t>103.01.2.3.2.02.02.009.00.00.4501019.171.91260.701</t>
  </si>
  <si>
    <t>103.01.2.3.2.02.01.003.00.00.4501019.171.32149.701</t>
  </si>
  <si>
    <t>103.01.2.3.2.02.01.003.00.00.4501019.171.38999.701</t>
  </si>
  <si>
    <t>103.01.2.3.2.02.02.006.00.00.4101025.151.64119.034</t>
  </si>
  <si>
    <t>103.01.2.3.2.02.02.009.00.00.4101046.151.91119.034</t>
  </si>
  <si>
    <t>103.01.2.3.2.02.02.009.00.00.4101038.151.91119.034</t>
  </si>
  <si>
    <t>103.01.2.3.2.02.02.006.00.00.4101038.151.63391.034</t>
  </si>
  <si>
    <t>103.01.2.3.2.02.02.009.00.00.4101031.151.91119.034</t>
  </si>
  <si>
    <t>103.01.2.3.2.02.02.006.00.00.4101068.151.63391.034</t>
  </si>
  <si>
    <t>103.01.2.3.2.02.02.009.00.00.4103005.151.91137.034</t>
  </si>
  <si>
    <t>103.01.2.3.2.02.01.004.00.00.4503016.172.47223.034</t>
  </si>
  <si>
    <t>103.01.2.3.2.02.02.008.00.00.4503016.172.84222.034</t>
  </si>
  <si>
    <t>103.01.2.3.2.02.01.004.00.00.4503016.172.47315.034</t>
  </si>
  <si>
    <t>103.01.2.3.2.02.01.003.00.00.4503001.172.33311.034</t>
  </si>
  <si>
    <t>103.01.2.3.2.02.02.008.00.00.4503001.172.85954.034</t>
  </si>
  <si>
    <t>103.01.2.3.2.02.02.009.00.00.4503004.172.91290.001</t>
  </si>
  <si>
    <t>103.01.2.3.2.02.02.009.00.00.4503004.172.91290.034</t>
  </si>
  <si>
    <t>103.01.2.3.2.02.02.009.00.00.4503004.172.91119.034</t>
  </si>
  <si>
    <t>103.01.2.3.2.02.02.009.00.00.4503002.172.91119.034</t>
  </si>
  <si>
    <t>103.01.2.3.2.02.02.009.00.00.4503002.172.91119.001</t>
  </si>
  <si>
    <t>103.01.2.3.2.02.02.008.00.00.4503002.172.85951.034</t>
  </si>
  <si>
    <t>103.01.2.3.2.02.01.003.00.00.4503002.172.35130.034</t>
  </si>
  <si>
    <t>103.01.2.3.2.02.01.003.00.00.4503002.172.32128.034</t>
  </si>
  <si>
    <t>103.01.2.3.2.02.01.003.00.00.4503016.172.38999.034</t>
  </si>
  <si>
    <t>103.01.2.3.2.02.01.003.00.00.4503016.172.32149.034</t>
  </si>
  <si>
    <t>103.01.2.3.2.02.02.009.00.00.2502002.167.91119.001</t>
  </si>
  <si>
    <t>103.01.2.3.2.02.02.009.00.00.2502002.167.91119.034</t>
  </si>
  <si>
    <t>103.01.2.3.2.02.02.006.00.00.2502002.167.63391.034</t>
  </si>
  <si>
    <t>103.01.2.3.2.02.01.003.00.00.2502002.167.32149.034</t>
  </si>
  <si>
    <t xml:space="preserve">Acciones en materia de Derechos Humanos, el Derecho Internacional Humanitario y en escenarios de paz, realizadas. </t>
  </si>
  <si>
    <t xml:space="preserve">SEGUIMIENTO AL PLAN DE ACCIÓN                         </t>
  </si>
  <si>
    <t>Código: D-DP-PDE-060</t>
  </si>
  <si>
    <t>Fecha: 29/12/2020</t>
  </si>
  <si>
    <t>Versión: 006</t>
  </si>
  <si>
    <t xml:space="preserve">Unidad Ejecutora: </t>
  </si>
  <si>
    <t>EFICIENCIA LOGRO Y/O ALCANCE DE LA META</t>
  </si>
  <si>
    <t xml:space="preserve">EFICACIA PRESUPUESTAL </t>
  </si>
  <si>
    <t xml:space="preserve">COBERTURA </t>
  </si>
  <si>
    <t>OBSERVACION</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</si>
  <si>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</si>
  <si>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</si>
  <si>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</si>
  <si>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</si>
  <si>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</si>
  <si>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</si>
  <si>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</si>
  <si>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</si>
  <si>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del 1 de Enero al 31 de Marzo de 2022</t>
  </si>
  <si>
    <t>Semáforo Alcance de la Meta:
Verde Oscuro  (100%) 
 Amarillo (25%) 
Rojo (0%)</t>
  </si>
  <si>
    <t>Ingresos Corrientes de Destinación Específica - ICDE</t>
  </si>
  <si>
    <t>POBLACIÓN DEL MUNICIPIO DE ARMENIA</t>
  </si>
  <si>
    <t>MUNICIPIO DE ARMENIA</t>
  </si>
  <si>
    <t xml:space="preserve">Se han realizado a 31 de marzo,  46 operativos  de vigilancia y control para la protección animal, atendidos en diferentes sectores de la ciudad de Armenia.  Barrios o sectores: Barrio Granada, Edificio Milán, zoonosis, Patio Bonito Alto, Estación de Bomberos jardines, Barrio la Miranda, Conjunto Residencial -Puerto espejo, B cincuentenario, Barrio buenos aires Bajo, Cancha Ciudad Dorada, Terraza jardín, Barrio la Grecia, Oro Negro, Patio Bonito Alto, Conjunto la Arcadia, Barrio Arrayanes, Centro Comercial del Café, Hotel la castellana, Barrio calima, La Miranda, Zuldemayda, Santa Helena, La Cecilia, Carrera 17 # 27 - 83, La Fachada, Barrio el paraiso, Barrio Monserrate, Barrio Fundadores Bajo, Santefe-obrero, Simon Bolivar, Barrio Paraiso, CAI Constitucion, Conjunto Maria Cristina, Hotel la Castellana, Centro Comercial del Café, Plaza Minorista, Barrio Puerto Espejo, Finca la Piñata.
</t>
  </si>
  <si>
    <t xml:space="preserve">Se han realizado a 31 de marzo, 4 Operativos de Vigilancia y Control en el establecimientos comerciales con el fin de dar cumplimiento al acuerdo 178 de 2020, por medio del cual se reglamenta la cría, comercialización y/o exhibición de animales de compañía en el municipio de Armenia Quindío. Barrios o sectores: Agropecuaria Mi Hacienda, El Mundo de la Fauna Acuática, Acuarios Armenia, Macro veterinaria.
</t>
  </si>
  <si>
    <t>Se encuentra a la espera de la gestión de bienes y suministro para
la adecuación del punto de atención a víctmas en el edificio Case.</t>
  </si>
  <si>
    <t>A 31 de marzo de 2022, se han atendido 20 emegencias y desastres, en diferentes sectores del municipio de Armenia.</t>
  </si>
  <si>
    <t>Se han realizado capacitaciones en recomendaciones generales a tener en cuenta en temporada seca, información sobre los 4 riesgos de la ciudad a estudiantes de instituciones educativas, sobre no realizar quemas de basuras durante la temporada seca, sobre qué hacer si el volcán cerro machín hace erupción, sobre el manejo adecuado de residuos, prevención del caracol africano, limpieza de laderas, capacitación en el proyecto de taludes., para un total de 1.988 personas capacitadas.</t>
  </si>
  <si>
    <t>Para este periodo a reportar, no se ha evidenciado avance alguno.</t>
  </si>
  <si>
    <t xml:space="preserve">Para este periodo a reportar en reuniones con los directores de las carceles del municipio, se acordó reiniciar el convenio para la adquisición de televisores para los sindicados y en lo posible la compra de kits de aseo. </t>
  </si>
  <si>
    <t xml:space="preserve">Fortalecer la Operatividad de la Actividad de Gestión del Riesgo de Desastres, para Acompañar y atender la población afectada por emergencias y desastres, Identificando escenarios de riesgo y  Fomentado una  cultura de la prevención, mitigación y reacción ante los mismos.    </t>
  </si>
  <si>
    <t xml:space="preserve">Se ha garantizado  la contratación del personal de las tres estaciones del Cuerpo Oficial de Bomberos, con 76 contratos realizados,  5 administrativos y 71 Bomberos; para poder prestar un adecuado servicio a la comunidad. Se encuentra pendiente la programación de las capacitaciones especializadas para el personal del cuerpo oficial de Bomberos de Armenia
 Operativos
</t>
  </si>
  <si>
    <t>Se viene adelantando para este periodo a evaluar los procesos contractuales para el Contrato compra y mantenimiento de radios por valor de $ 340.000.000; Contrato para la compra de uniformes por valor de $ 260.000.000; Mantenimiento de los vehículos por valor de $ 300.000.000; Compra de equipos de protección personal por valor de $1.529.574.000 y Contrato de una máquina extintora y un carrotanque  por valor de $ 2.059.883.430.</t>
  </si>
  <si>
    <t>Se realizaron para este periodo a evaluar tres capacitaciones en temas de prevención y atención de incendios y conexos en COOQUITRANS, HOGAR NIÑO JESUS y en el COLEGIO GABRIELA MISTRAL, para un atención de 36 personas.</t>
  </si>
  <si>
    <t>Para este corte a reportar 31 de marzo 2022, se implementaron jornadas nocturnas en el centro de Armenia, generando conciencia ciudadana y remoción y disuasión de ventas ambulantes que ocupan el espacio público y no cumplen con los permisos necesario. Se realiza campaña pedagógica en el sector centro, denominada  “SI TE COMPROMETES, SI SE PUEDE”. 22 Bienes de uso publico recuperados en virtud del Decreto 010 de 2022. 25 intervenciones a lugares mas frecuentes para invasiones en las Comunas 1, 2 y 6. Se realizó un total de 1.496 remociones y 1.719 disuasiones sin novedad especial. Verificación de licencias de los módulos y puntos que otorgó la secretaría de Gobierno.</t>
  </si>
  <si>
    <t>Se realizaron 9 Eventos de Comisarias en Casa en diferentes barrios de la ciudad de Armenia.</t>
  </si>
  <si>
    <t>Se realizaron 4 jornadas de fortalecimiento familiar y rescate de valores realizadas con núcleos familiares de estudiantes de diferentes instituciones educativas de la ciudad de Armenia.</t>
  </si>
  <si>
    <t>Se han realizado 18 jornadas de prevención al uso y consumo de sustancias psicoactivas, maltrato infantil, maltrato escolar y abuso sexual, con diferentes instituciones educativas de la ciudad de Armenia.</t>
  </si>
  <si>
    <t>Se garantizó  la contratación del personal de las Inspecciones de Policía Urbanas,en su totalidad para poder prestar un adecuado servicio a la comunidad,  con 35 contratos de prestación de servicios profesionales en derecho y dos personas de apoyo.</t>
  </si>
  <si>
    <t xml:space="preserve">Se realizaron 3 activacion de rutas de prevención Policía Nacional el 03 de MARZO al señor CARLOS ALBERTO RODRIGUEZ LEON; 
el 11 DE MARZO al señor DAVID HERNAN HINCAPIE LOAIZA;  y por activación de ruta de protección y prevención UNP se realizó 1 el  5 DE ABRIL al señor ALEXANDER CARDONA ARANGO (POLICIA NACIONAL).
el 31 DE MARZO al señor JOSE HUVER VALENZUELA ZUÑIGA
el 1 DE ABRIL al señor GUILLERMO TORO ARISTIZABAL. 
</t>
  </si>
  <si>
    <t>A la fecha del presente corte no se han realizado actividades para la población en proceso de reintegración o reinserción.</t>
  </si>
  <si>
    <t xml:space="preserve">1. CAPACITACIÓN EN MATERIA DE DDHH: EL DÍA 25 DE FEBRERO DEL AÑO EN CURSO, EN EL PLANTEL EDUCATIVO RUFINO JOSÉ CUERVO CENTRO A LAS 10:00 AM SE LLEVÓ A CABO UNA CAPACITACIÓN EN MATERIA DE DERECHOS HUMANOS, POR PARTE DEL PROFESIONAL UNIVERSITARIO MAURICIO VALENCIA BELLO A ESTUDIANTES DE GRADOS 9-10 Y 11. 
SOPORTE: ACTA NO. 51 DE 25 DE FEBRERO DEL 2022
2. ACTIVIDAD LÚDICO- PEDAGÓGICA (IMPORTANCIA DE LOS DDHH- DIH: EL DIA 30 DE MARZO DEL 2022 SE LLEVO A CABO UNA ACTIVIDAD PEDAGOGICA CON GRADOS 5 DE LA I.E ITI SOPORTE: ACTA NO. 151 DE 30 DE MARZO DEL 2022
3. ACTIVIDAD “FESTIVAL DE LA EMPATIA”: EL DIA 5 DE ABRIL DEL PRESENTE AÑO SE LLEVO A CABO UNA ACTIVIDAD PEDAGOGICA EN LA I.E RUFINO CENTRO CON ESTUDIANTES DE GRADOS 4 Y 5 
SOPORTE: ACTA NO. 169 DEL 5 DE ABRIL DEL 2022. Ademas se realizaron ACTIVIDADES  DESDE LA LINEA DE ACCION DERECHO INTERNACIONAL HUMANITARIO (DIH), Actividad lúdico- pedagógica (importancia de los DDHH y resolución asertiva de conflictos), con la Comunidad estudiantil Institución Educativa ITI; Actividad lúdico- pedagógica “Festival de la empatía”  con la Comunidad estudiantil Rufino José Cuervo Centro; Sensibilización delito de trata de personas en el Terminal de Transportes de Armenia, Parque del Café     y Aeropuerto “El Edén” .       
</t>
  </si>
  <si>
    <t xml:space="preserve">• Se llevó a cabo la tercera reunión del Comité Municipal de libertad e igualdad religiosa, culto y consciencia.
• Actualización de la base de datos de los líderes religiosos del municipio de Armenia. 
• Creación de la presentación didáctica y pedagógica de la ley 133 de 1994 y la política pública de libertad religiosa, culto y conciencia.
• Reunión de capacitación con los rectores de colegios privados sobre la ley 133 de 1994.
• Reunión con líderes de la organización Transformando Vidas para coordinar la misión internacional de Coreanos del Sur, Costa Risa, Estados Unidos y del Eje Cafetero, quienes visitarán nuestra ciudad desde el 25 de Abril hasta el 07 de Mayo de 2022
</t>
  </si>
  <si>
    <t>A la fecha del cierre de este seguimiento, se tiene en un 55%  los procesos administrativos sancionados; de 72 procesos 40 se han cerrado.</t>
  </si>
  <si>
    <t xml:space="preserve">Se han realizado 21 reuniones con la comunidad para la creación y formación de redes de apoyo para la seguridad y convivencia ciudadana.  </t>
  </si>
  <si>
    <t>Se tuvieron a 112 personas de empresas participando en actividades de prevención, orientadas a contribuir con la efectiva protección de los derechos del consumidor.</t>
  </si>
  <si>
    <t>Se realizaron 106  Inspecciones a establecimientos de comercio en temas de protección al consumidor</t>
  </si>
  <si>
    <t>A la fecha del presente informe al no haberse creado red de apoyo, no se ha realizado adquisición de insumos o elementos.</t>
  </si>
  <si>
    <t xml:space="preserve">Dando cumplimiento al seguimiento al proyecto "Armenia Cuenta Contigo", se realizaron actividades de: -  Actividad lúdico deportiva para Integración de padres e hijos para la resolución pacífica de conflictos de la comunidad, en el barrio Santander bajo; - Jornada de esparcimiento al grupo de adulto mayor y brindar unas pautas para la resolución asertiva de conflictos, Cancha Belencito Bajo; - Fomentar la convivencia enseñando prácticas de cultura general como lo es la inteligencia vial, Cruce vial Parque Fundadores.  </t>
  </si>
  <si>
    <t>Se prestó atención medico veterinaria, instaurando diferentes tratamientos médicos por las diferentes patologías que presentaron 4 caninos que fueron incautados y llevados a zoonosis. - Se atendió el parto de una canina en estado de abandono, la cual dio a luz a 12 cachorros. - Se han realizaron 2 jornadas de bienestar dirigida a los animales que están en custodia del centro de zoonosis,  desparasitación, baño, corte de uñas, tratamientos médicos, en los días  Marzo 4 de 2022, Marzo 11 Atención de parto y Marzo 25 de 2022. Jornadas de desparasitación realizadas-dirigidas a animales domésticos con propietario y en situación de calle, en el Centro comercial del café y sus alrededores, los días • Marzo 7 y 22 de 2022.</t>
  </si>
  <si>
    <t xml:space="preserve">Se han realizado actividades de remoción 1.496 y disuación 1.719 que en el trimestre realizaron los Gestores de Convivencia, (21  Gestores de Convivencia),  Se realizó el inventario de módulos en condición de abandono en el sector centro de Armenia, dando como resultado 12 módulos y a la espera de iniciar proceso sancionatorio para la recuperación  y eventual reasignacion; Inventario para mitigar el riesgo de desastres con vendedores ambulantes que utilizan aceite y gas propano en el espacio público; Se realizó campaña de sensibilización sobre el evitar entregar ayudas a habitantes de calle y la disposición final de los residuos sólidos entregados por los comerciantes a esta población desde el Centro Comercial de Cielos Abiertos hasta Unicentro.  Y jornada de amor al Centro Comercial del Cafe, recuperando el entorno. </t>
  </si>
  <si>
    <t>Servicio de orientación y comunicación a las víctimas ( 2000  victimas orientadas y atendidas en servicios de ayuda humanitaria, indemnizacion, actualizacion de datos) - divulgación de temáticas de memoria histórica ( apoyo al dia  de la prevencion y proteccion de los niños victimas  en contra del reclutamiento forzado 15 niños) Gestión del Plan Integral de P y P a violaciones de derechos humanos, plan de prevención, protección, atención, asistencia y reparación integral a las víctimas del conflicto armado, plan de contingencia( Elaborados y pendientes de aprobacion en comite de justicia transicional).</t>
  </si>
  <si>
    <t>Se encuentra en el hogar de paso 11 familias (31 personas).
- Entrega de ayudas humanitarias que cuentan con red de apoyo
para 49 hogares (110 personas).</t>
  </si>
  <si>
    <t>Sin avance ; el proceso de contratación esta por iniciar . Los declarantes no han solcitado servicio de transporte.</t>
  </si>
  <si>
    <t>337 hogares caracterizados en plataforma oficial de la Unidad para las Victimas.</t>
  </si>
  <si>
    <t>4 mesas de participación y 3 comités ejecutivos; 1 comité de etica.</t>
  </si>
  <si>
    <t>El proceso contractual para los primero 3 proyectos esta en la fase previa</t>
  </si>
  <si>
    <t>Las Actividades se iniciaran de acuerdo a cronograma  en el mes de abril de 2022.</t>
  </si>
  <si>
    <t>Acorde a cronograma  se iniciaran las conmemoraciones a partir del mes de abril de 2022.</t>
  </si>
  <si>
    <t xml:space="preserve">Seguimiento profesional a los proyectos presentados por los organismos de seguridad,  de investigación judicial y de justicia. </t>
  </si>
  <si>
    <t xml:space="preserve">Se ha  realizado  y orientado  por parte de los jurídicos asignados, en los proyectos presentados por los organismos de seguridad,  de investigación judicial y de justicia; adicional se realiza por parte de los mismos la reiteracion del avance, mediante oficios a  las dependencias que los tengan por competencia en sus etapas contractuales. </t>
  </si>
  <si>
    <t>Se encuentra aprobado y en vigencia futura el mantenimiento preventivo y correctivo con bolsa de repuestos al circuito cerrado de televisión del sistema integrado de seguridad del municipio de Armenia, por valor de $ 2.000.000.000.</t>
  </si>
  <si>
    <t>No se reporta a la fecha de corte avance a este proyecto, dado que se esta a la espera de la asignación de recursos y posiblemente convenio con FONSECON.</t>
  </si>
  <si>
    <t>Proyecto que por ley de garantias, no se podido dar inicio.</t>
  </si>
  <si>
    <t>Se ha dado cumplimiento a la trasferencia del 15 % de los recursos, concepto del recaudo de multas código de policía, por valor de $ 6.475.641.</t>
  </si>
  <si>
    <t>Contrato arrendamiento fibra óptica CCTV fase I, por valor de $220´000.000; Traslado atención población sindicada, por valor de $ 920.000.000; Adecuaciones casa de justicia y consultoría, por valor de $350´000.000;  Adquisición radios proycto la calle es pa´todos, por valor de $30´000.000; Alimentación por valor de $20´000.000;  Alimentación por valor de $180´000.000;  Adquisición unidad móvil habitante de calle, por valor de $500´000.000;  Cómputo inspecciones de policía por valor de $300´000.000; Mantenimiento CCTV por valor de $2.000´000.000; Adquisición elementos de cómputo por valor de $ 60.000.000; Compra camionetas por valor de $ 370.000.000; Compra motocicletas por valor de $ 1.710.000.000; Compra taser por valor de $ 211.000.000; Becas por valor de $665´000.000; Fortalecimiento infraestructura para el CTI por valor de $280´000.000.</t>
  </si>
  <si>
    <t>Se da  inicio a la parte precontractual con la elaboracion de la justificación de la necesidad, a la fecha se encuentra en revisión por parte del área juridica de la secretaría.</t>
  </si>
  <si>
    <t>Se viene trabajando y en reuniones con la población de la comuna 10, en la creación de 13 brigadas y su correspondiente dotación</t>
  </si>
  <si>
    <t>Se encuentra actualizada la EMRE y proximamente se dará inicio a la respectiva socialización</t>
  </si>
  <si>
    <t>Se viene adelantando por parte del ingeniero adscrito a la secretaría, en la información relacionada con todo lo tecnológico para la adecuación de la sala de crisis y su correspondiente proyección por parte de los jurídicos para la justificación de la necesidad.</t>
  </si>
  <si>
    <t>A la fecha no se ha iniciado proceso por ley de garantías.</t>
  </si>
  <si>
    <t xml:space="preserve">Se encuentra en redacción el documento, para ser presentado a la oficina jurídica y respectiva aprobación.  </t>
  </si>
  <si>
    <t xml:space="preserve">Se ha advertido en comités operativos del recurso por valor de $ 200,000,000, que a la fecha no se ha reflejado en el presupuestode la secretaría. Por lo anterior se dara traslado mediante oficio de la novedad percibida. </t>
  </si>
  <si>
    <t>Actividad que por razones de las fechas calendario no se ha podido dar inicio.</t>
  </si>
  <si>
    <t xml:space="preserve">Se recibió el documento de Política Pública para los pueblos indígenas para incorporarle componentes de inclusión y posteriormente ser revisado por el asesor juridico del despacho de la secretaría. Se realizó reunión con las diferentes autoridades y delegación de la organización Gobierno Mayor y la sub comisión de salud para buscar el modelo del SISPI que cumpla con las expectativas de los pueblos indígenas. El 19 de febrero del 2022 Se realiza Acto de Posesión de las diferentes Autoridades del Municipio de Armenia. 7 de marzo del 2022 se realiza reunión con representante de la sub comisión de Salud para programar reunión con las autoridades Indígenas, Secretarias de Salud Departamental y Municipal del Sispi. 10 de marzo del 2022 se realiza acompañamiento a Derechos Humanos y Defensoría del Pueblo para observar la calidad de vida del cabildo Embera Katío. 31 de marzo del 2022 se asiste a reunión en la sede de Cofincafe con la Secretaria de Agricultura Departamental para información de mesa de concertación de Política Pública de Seguridad Alimentaria y Nutricional del Quindío. - Se realiza acompañamiento a madres NARP víctimas del conflicto armado para solicitar el beneficio de desplazamiento forzado. Se realiza reunión con la oficina jurídica representantes de las comunidades NARP, con el acompañamiento del Dr Gustavo Adolfo Patarroyo, abogado de la Secretaria de Gobierno y Convivencia quien viene haciendo seguimiento a la Política Pública de Comunidades NARP. - En acompañamiento a familias del barrio Altos de Monserrate que se les quemaron las casas, se les brinda ayuda humanitaria con ropa, pañales para niños. 
</t>
  </si>
  <si>
    <t>103.01.2.3.2.02.01.003.00.00.1206005.159.91119.210</t>
  </si>
  <si>
    <t>Recursos del balance propios</t>
  </si>
  <si>
    <t>103.01.2.3.2.02.01.009.00.00.1206005.159.91119.210</t>
  </si>
  <si>
    <t>PPTO GNERAL LIBRE INVERSION</t>
  </si>
  <si>
    <t xml:space="preserve">PPTO GNERAL LIBRE INVERSION </t>
  </si>
  <si>
    <t>103.01.2.3.2.02.02.009.00.00.1903034.161.91119.210</t>
  </si>
  <si>
    <t>103.01.2.3.2.02.02.009.00.00.4101023.151.91119.210</t>
  </si>
  <si>
    <t>103.01.2.3.2.02.02.009.00.00.4101025.151.93304.210</t>
  </si>
  <si>
    <t>103.01.2.3.2.02.02.009.00.00.4503004.172.91119.210</t>
  </si>
  <si>
    <t>103.01.2.3.2.02.02.009.00.00.4503002.172.91119.210</t>
  </si>
  <si>
    <t>103.01.2.3.2.02.01.004.00.00.3708013.160.38999.005</t>
  </si>
  <si>
    <t>103.01.2.3.2.02.01.004.00.00.3708013.160.49119.509</t>
  </si>
  <si>
    <t>REC BCE SOBRETASA BOMBERIL</t>
  </si>
  <si>
    <t>103.01.2.3.2.02.02.009.00.00.4502001.150.91119.210</t>
  </si>
  <si>
    <t>103.01.2.3.2.02.02.009.00.00.4501013.158.91119.210</t>
  </si>
  <si>
    <t>103.01.2.3.2.02.02.009.00.00.4501004.156.91119.210</t>
  </si>
  <si>
    <t>103.01.2.3.2.02.02.009.00.00.3701028.163.91119.210</t>
  </si>
  <si>
    <t>103.01.2.3.2.02.02.009.00.00.3701019.167.91119.210</t>
  </si>
  <si>
    <t>103.01.2.3.2.02.02.009.00.00.2502002.167.91119.210</t>
  </si>
  <si>
    <t>103.01.2.3.2.02.02.009.00.00.0211018.167.91119.210</t>
  </si>
  <si>
    <t>103.01.2.3.2.02.02.009.00.00.4502001.167.91119.210</t>
  </si>
  <si>
    <t>103.01.2.3.2.02.02.009.00.00.4502001.167.32149.210</t>
  </si>
  <si>
    <t>103.01.2.3.2.02.02.009.00.00.3503017.164.91119.210</t>
  </si>
  <si>
    <t>103.01.2.3.2.02.02.009.00.00.3702019.165.91119.210</t>
  </si>
  <si>
    <t>103.01.2.3.2.02.02.009.00.00.4501019.171.91119.879</t>
  </si>
  <si>
    <t>REC BCE CONTRIBUCION ESPECIAL SOBRE CONTRATOS DE OBRA</t>
  </si>
  <si>
    <t>103.01.2.3.2.02.02.008.00.00.4501019.171.87153.879</t>
  </si>
  <si>
    <t>103.01.2.3.2.02.01.004.00.00.4501019.171.47323.879</t>
  </si>
  <si>
    <t>103.01.2.3.2.02.02.008.00.00.4501019.171.84140.879</t>
  </si>
  <si>
    <t>103.01.2.3.2.02.01.003.00.00.4501019.171.38999.879</t>
  </si>
  <si>
    <t>103.01.2.3.2.02.02.006.00.00.4501019.171.63391.879</t>
  </si>
  <si>
    <t>103.01.2.3.2.02.02.006.00.00.4501019.171.63399.027</t>
  </si>
  <si>
    <t>103.01.2.3.2.02.01.004.00.00.4501019.171.49119.879</t>
  </si>
  <si>
    <t>103.01.2.3.2.02.01.004.00.00.4501019.171.49912.879</t>
  </si>
  <si>
    <t>103.01.2.3.2.02.01.004.00.00.4501019.171.49912.942</t>
  </si>
  <si>
    <t>REC BCE RTOS CONTRIBUCION ESPECIAL SOBRE CONTRATOS DE OBRA</t>
  </si>
  <si>
    <t>103.01.2.3.2.02.02.005.00.00.4501019.171.54129.879</t>
  </si>
  <si>
    <t>103.01.2.3.2.02.01.004.00.00.4501019.171.45221.942</t>
  </si>
  <si>
    <t>103.01.2.3.2.02.01.004.00.00.4501019.171.45266.879</t>
  </si>
  <si>
    <t>103.01.2.3.2.02.01.004.00.00.4501019.171.44730.879</t>
  </si>
  <si>
    <t>103.01.2.3.2.02.01.004.00.00.4501019.171.47223.879</t>
  </si>
  <si>
    <t>103.01.2.3.2.02.01.004.00.00.4501019.171.47821.879</t>
  </si>
  <si>
    <t>103.01.2.3.2.02.01.004.00.00.4501019.171.47829.879</t>
  </si>
  <si>
    <t>103.01.2.3.2.02.01.004.00.00.4501019.171.47829.942</t>
  </si>
  <si>
    <t>103.01.2.3.2.02.01.009.00.00.4501019.171.91199.879</t>
  </si>
  <si>
    <t>103.01.2.3.2.02.01.009.00.00.4501019.171.91280.879</t>
  </si>
  <si>
    <t>103.01.2.3.2.02.01.009.00.00.4501019.171.91280.942</t>
  </si>
  <si>
    <t>103.01.2.3.2.02.01.004.00.00.4501019.171.47402.879</t>
  </si>
  <si>
    <t>103.01.2.3.2.02.02.009.00.00.4501019.171.91260.880</t>
  </si>
  <si>
    <t>103.01.2.3.2.02.02.009.00.00.4501019.171.91260.960</t>
  </si>
  <si>
    <t>103.01.2.3.2.02.01.009.00.00.4501019.171.91199.880</t>
  </si>
  <si>
    <t>REC BCE CODIGO DE POLICIA NACIONAL</t>
  </si>
  <si>
    <t>REC BCE RENDIMIENTOS FROS MULTAS CODIGO POLICIA NACIONAL</t>
  </si>
  <si>
    <t>103.01.2.3.2.02.01.003.00.00.4501019.171.32149.880</t>
  </si>
  <si>
    <t>103.01.2.3.2.02.01.003.00.00.4501019.171.38999.880</t>
  </si>
  <si>
    <r>
      <t xml:space="preserve">SECRETARÍA O  ENTIDAD RESPONSABLE:  </t>
    </r>
    <r>
      <rPr>
        <b/>
        <u val="single"/>
        <sz val="10"/>
        <rFont val="Arial"/>
        <family val="2"/>
      </rPr>
      <t xml:space="preserve">2.1  SECRETARIA DE GOBIERNO </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</si>
</sst>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
    <numFmt numFmtId="179" formatCode="0.0"/>
    <numFmt numFmtId="180" formatCode="&quot;$&quot;\ #,##0.00"/>
    <numFmt numFmtId="181" formatCode="[$-240A]dddd\,\ d\ &quot;de&quot;\ mmmm\ &quot;de&quot;\ yyyy"/>
    <numFmt numFmtId="182" formatCode="[$-240A]h:mm:ss\ AM/PM"/>
    <numFmt numFmtId="183" formatCode="0.000"/>
    <numFmt numFmtId="184" formatCode="0.0000E+00"/>
    <numFmt numFmtId="185" formatCode="0.000E+00"/>
    <numFmt numFmtId="186" formatCode="0.00000E+00"/>
    <numFmt numFmtId="187" formatCode="_-&quot;$&quot;\ * #,##0.00_-;\-&quot;$&quot;\ * #,##0.00_-;_-&quot;$&quot;\ * &quot;-&quot;_-;_-@_-"/>
    <numFmt numFmtId="188" formatCode="_(* #,##0_);_(* \(#,##0\);_(* &quot;-&quot;??_);_(@_)"/>
    <numFmt numFmtId="189" formatCode="_-&quot;$&quot;\ * #,##0.0_-;\-&quot;$&quot;\ * #,##0.0_-;_-&quot;$&quot;\ * &quot;-&quot;_-;_-@_-"/>
    <numFmt numFmtId="190" formatCode="0.000%"/>
    <numFmt numFmtId="191" formatCode="0.0%"/>
    <numFmt numFmtId="192" formatCode="[$-F400]h:mm:ss\ AM/PM"/>
    <numFmt numFmtId="193" formatCode="[$-F800]dddd\,\ mmmm\ dd\,\ yyyy"/>
    <numFmt numFmtId="194" formatCode="dd\-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
  </numFmts>
  <fonts count="4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b/>
      <sz val="14"/>
      <name val="Arial"/>
      <family val="2"/>
    </font>
    <font>
      <b/>
      <sz val="16"/>
      <name val="Arial"/>
      <family val="2"/>
    </font>
    <font>
      <b/>
      <u val="single"/>
      <sz val="10"/>
      <name val="Arial"/>
      <family val="2"/>
    </font>
    <font>
      <sz val="8"/>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10"/>
      <color indexed="8"/>
      <name val="Arial"/>
      <family val="2"/>
    </font>
    <font>
      <sz val="11"/>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rgb="FF000000"/>
      <name val="Arial"/>
      <family val="2"/>
    </font>
    <font>
      <sz val="10"/>
      <color theme="1"/>
      <name val="Arial"/>
      <family val="2"/>
    </font>
    <font>
      <sz val="11"/>
      <color theme="1"/>
      <name val="Arial"/>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E699"/>
        <bgColor indexed="64"/>
      </patternFill>
    </fill>
    <fill>
      <patternFill patternType="solid">
        <fgColor rgb="FFD9E1F2"/>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rgb="FFFFE699"/>
        <bgColor indexed="64"/>
      </patternFill>
    </fill>
    <fill>
      <patternFill patternType="solid">
        <fgColor theme="4" tint="0.7999799847602844"/>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thin"/>
      <bottom style="medium"/>
    </border>
    <border>
      <left style="thin"/>
      <right style="thin"/>
      <top style="thin"/>
      <bottom>
        <color indexed="63"/>
      </bottom>
    </border>
    <border>
      <left style="medium"/>
      <right style="medium"/>
      <top>
        <color indexed="63"/>
      </top>
      <bottom>
        <color indexed="63"/>
      </bottom>
    </border>
    <border>
      <left>
        <color indexed="63"/>
      </left>
      <right style="medium"/>
      <top style="medium"/>
      <bottom style="medium"/>
    </border>
    <border>
      <left style="medium"/>
      <right>
        <color indexed="63"/>
      </right>
      <top>
        <color indexed="63"/>
      </top>
      <bottom style="mediu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medium"/>
    </border>
    <border>
      <left style="thin"/>
      <right style="medium"/>
      <top>
        <color indexed="63"/>
      </top>
      <bottom style="thin"/>
    </border>
    <border>
      <left style="thin"/>
      <right style="medium"/>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1" fontId="1"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8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19" fillId="0" borderId="0" xfId="0" applyFont="1" applyBorder="1" applyAlignment="1">
      <alignment vertical="center" wrapText="1"/>
    </xf>
    <xf numFmtId="0" fontId="0" fillId="0" borderId="12"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20" fillId="0" borderId="12" xfId="0" applyFont="1" applyBorder="1" applyAlignment="1">
      <alignment vertical="center" wrapText="1"/>
    </xf>
    <xf numFmtId="0" fontId="0" fillId="25" borderId="11" xfId="0"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0" fontId="18" fillId="0" borderId="0" xfId="0" applyFont="1" applyFill="1" applyAlignment="1">
      <alignment vertical="center"/>
    </xf>
    <xf numFmtId="0" fontId="0" fillId="0" borderId="14" xfId="49" applyFont="1" applyFill="1" applyBorder="1">
      <alignment horizontal="center" vertical="center" wrapText="1"/>
      <protection/>
    </xf>
    <xf numFmtId="0" fontId="0" fillId="0" borderId="14" xfId="0" applyFont="1" applyFill="1" applyBorder="1" applyAlignment="1">
      <alignment horizontal="justify" vertical="center" wrapText="1"/>
    </xf>
    <xf numFmtId="0" fontId="0" fillId="0" borderId="14" xfId="0" applyFont="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180" fontId="0" fillId="0" borderId="0" xfId="0" applyNumberFormat="1" applyFont="1" applyBorder="1" applyAlignment="1">
      <alignment horizontal="center" vertical="center" wrapText="1"/>
    </xf>
    <xf numFmtId="180" fontId="0" fillId="0" borderId="11" xfId="0" applyNumberFormat="1" applyFont="1" applyBorder="1" applyAlignment="1">
      <alignment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37" fillId="26"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7" fillId="27"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7" fillId="27" borderId="15" xfId="0" applyFont="1" applyFill="1" applyBorder="1" applyAlignment="1">
      <alignment horizontal="center" vertical="center" wrapText="1"/>
    </xf>
    <xf numFmtId="178" fontId="0" fillId="0" borderId="14" xfId="0" applyNumberFormat="1" applyFont="1" applyFill="1" applyBorder="1" applyAlignment="1">
      <alignment vertical="center" wrapText="1"/>
    </xf>
    <xf numFmtId="188" fontId="20" fillId="0" borderId="14" xfId="52" applyNumberFormat="1" applyFont="1" applyFill="1" applyBorder="1" applyAlignment="1">
      <alignment horizontal="justify" vertical="center" wrapText="1"/>
    </xf>
    <xf numFmtId="0" fontId="20" fillId="0" borderId="14" xfId="0" applyFont="1" applyFill="1" applyBorder="1" applyAlignment="1">
      <alignment horizontal="justify" vertical="center" wrapText="1"/>
    </xf>
    <xf numFmtId="42" fontId="0" fillId="0" borderId="13" xfId="0" applyNumberFormat="1" applyFont="1" applyFill="1" applyBorder="1" applyAlignment="1">
      <alignment horizontal="right" vertical="center" wrapText="1"/>
    </xf>
    <xf numFmtId="42" fontId="0" fillId="0" borderId="0" xfId="0" applyNumberFormat="1" applyFont="1" applyBorder="1" applyAlignment="1">
      <alignment horizontal="right" vertical="center" wrapText="1"/>
    </xf>
    <xf numFmtId="42" fontId="0" fillId="0" borderId="0" xfId="53" applyNumberFormat="1" applyBorder="1" applyAlignment="1">
      <alignment horizontal="right" vertical="center" wrapText="1"/>
    </xf>
    <xf numFmtId="42" fontId="0" fillId="0" borderId="0" xfId="0" applyNumberFormat="1" applyFont="1" applyAlignment="1">
      <alignment horizontal="right" vertical="center" wrapText="1"/>
    </xf>
    <xf numFmtId="9" fontId="0" fillId="0" borderId="14" xfId="60" applyFill="1" applyBorder="1" applyAlignment="1">
      <alignment horizontal="center" vertical="center" wrapText="1"/>
    </xf>
    <xf numFmtId="9" fontId="0" fillId="0" borderId="14" xfId="60" applyFont="1" applyFill="1" applyBorder="1" applyAlignment="1">
      <alignment horizontal="center" vertical="center" wrapText="1"/>
    </xf>
    <xf numFmtId="9" fontId="0" fillId="0" borderId="14" xfId="6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179" fontId="0" fillId="0" borderId="14" xfId="0" applyNumberFormat="1" applyFont="1" applyFill="1" applyBorder="1" applyAlignment="1">
      <alignment horizontal="center" vertical="center" wrapText="1"/>
    </xf>
    <xf numFmtId="0" fontId="0" fillId="0" borderId="14" xfId="0" applyFont="1" applyFill="1" applyBorder="1" applyAlignment="1" quotePrefix="1">
      <alignment horizontal="center" vertical="center" wrapText="1"/>
    </xf>
    <xf numFmtId="178" fontId="0" fillId="0" borderId="14" xfId="0" applyNumberFormat="1" applyFont="1" applyFill="1" applyBorder="1" applyAlignment="1" quotePrefix="1">
      <alignment vertical="center" wrapText="1"/>
    </xf>
    <xf numFmtId="178" fontId="0" fillId="0" borderId="14" xfId="0" applyNumberFormat="1" applyFont="1" applyFill="1" applyBorder="1" applyAlignment="1" quotePrefix="1">
      <alignment horizontal="center" vertical="center" wrapText="1"/>
    </xf>
    <xf numFmtId="0" fontId="0" fillId="0" borderId="14" xfId="0" applyFont="1" applyFill="1" applyBorder="1" applyAlignment="1" quotePrefix="1">
      <alignment vertical="center" wrapText="1"/>
    </xf>
    <xf numFmtId="42" fontId="0" fillId="0" borderId="14" xfId="0" applyNumberFormat="1" applyFont="1" applyFill="1" applyBorder="1" applyAlignment="1">
      <alignment horizontal="right" vertical="center" wrapText="1"/>
    </xf>
    <xf numFmtId="42" fontId="0" fillId="0" borderId="14" xfId="0" applyNumberFormat="1" applyFont="1" applyFill="1" applyBorder="1" applyAlignment="1">
      <alignment vertical="center" wrapText="1"/>
    </xf>
    <xf numFmtId="0" fontId="18" fillId="25" borderId="0" xfId="0" applyFont="1" applyFill="1" applyBorder="1" applyAlignment="1">
      <alignment vertical="center" wrapText="1"/>
    </xf>
    <xf numFmtId="0" fontId="18" fillId="25" borderId="20" xfId="0" applyFont="1" applyFill="1" applyBorder="1" applyAlignment="1">
      <alignment vertical="center" wrapText="1"/>
    </xf>
    <xf numFmtId="0" fontId="18" fillId="25" borderId="21" xfId="0" applyFont="1" applyFill="1" applyBorder="1" applyAlignment="1">
      <alignment vertical="center" wrapText="1"/>
    </xf>
    <xf numFmtId="0" fontId="18" fillId="25" borderId="16" xfId="0" applyFont="1" applyFill="1" applyBorder="1" applyAlignment="1">
      <alignment vertical="center" wrapText="1"/>
    </xf>
    <xf numFmtId="42" fontId="18" fillId="25" borderId="0" xfId="0" applyNumberFormat="1" applyFont="1" applyFill="1" applyBorder="1" applyAlignment="1">
      <alignment horizontal="righ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23" xfId="0" applyFont="1" applyFill="1" applyBorder="1" applyAlignment="1">
      <alignment horizontal="center" vertical="center" wrapText="1"/>
    </xf>
    <xf numFmtId="42" fontId="0" fillId="0" borderId="23" xfId="0" applyNumberFormat="1" applyFont="1" applyBorder="1" applyAlignment="1">
      <alignment horizontal="right" vertical="center" wrapText="1"/>
    </xf>
    <xf numFmtId="0" fontId="0" fillId="0" borderId="24" xfId="0" applyFont="1" applyFill="1" applyBorder="1" applyAlignment="1">
      <alignment horizontal="center" vertical="center" wrapText="1"/>
    </xf>
    <xf numFmtId="10" fontId="18" fillId="25" borderId="0" xfId="0" applyNumberFormat="1" applyFont="1" applyFill="1" applyBorder="1" applyAlignment="1">
      <alignment vertical="center" wrapText="1"/>
    </xf>
    <xf numFmtId="0" fontId="20" fillId="0" borderId="25"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1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20" fillId="0" borderId="26" xfId="0" applyFont="1" applyBorder="1" applyAlignment="1" applyProtection="1">
      <alignment vertical="center" wrapText="1"/>
      <protection locked="0"/>
    </xf>
    <xf numFmtId="0" fontId="20" fillId="0" borderId="27" xfId="0" applyFont="1" applyBorder="1" applyAlignment="1" applyProtection="1">
      <alignment vertical="center" wrapText="1"/>
      <protection locked="0"/>
    </xf>
    <xf numFmtId="0" fontId="18" fillId="0" borderId="2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178" fontId="0" fillId="0" borderId="0" xfId="0" applyNumberFormat="1" applyFont="1" applyBorder="1" applyAlignment="1" applyProtection="1">
      <alignment horizontal="right" vertical="center" wrapText="1"/>
      <protection locked="0"/>
    </xf>
    <xf numFmtId="0" fontId="0" fillId="0" borderId="0" xfId="0" applyFont="1" applyFill="1" applyAlignment="1" applyProtection="1">
      <alignment horizontal="center" vertical="center"/>
      <protection locked="0"/>
    </xf>
    <xf numFmtId="0" fontId="18" fillId="0" borderId="28" xfId="0" applyFont="1" applyFill="1" applyBorder="1" applyAlignment="1" applyProtection="1">
      <alignment horizontal="center" vertical="center" wrapText="1"/>
      <protection locked="0"/>
    </xf>
    <xf numFmtId="0" fontId="18" fillId="28" borderId="28" xfId="0" applyFont="1" applyFill="1" applyBorder="1" applyAlignment="1" applyProtection="1">
      <alignment horizontal="center" vertical="center" wrapText="1"/>
      <protection locked="0"/>
    </xf>
    <xf numFmtId="0" fontId="24"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29" borderId="29" xfId="0" applyFont="1" applyFill="1" applyBorder="1" applyAlignment="1" applyProtection="1">
      <alignment horizontal="center" vertical="center" wrapText="1"/>
      <protection locked="0"/>
    </xf>
    <xf numFmtId="0" fontId="18" fillId="29" borderId="23" xfId="0" applyFont="1" applyFill="1" applyBorder="1" applyAlignment="1" applyProtection="1">
      <alignment horizontal="center" vertical="center" wrapText="1"/>
      <protection locked="0"/>
    </xf>
    <xf numFmtId="0" fontId="18" fillId="29" borderId="28" xfId="0"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10" fontId="0" fillId="0" borderId="14" xfId="6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79" fontId="0" fillId="0" borderId="30" xfId="0" applyNumberFormat="1"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0" fontId="18" fillId="25" borderId="12" xfId="0" applyFont="1" applyFill="1" applyBorder="1" applyAlignment="1">
      <alignment vertical="center" wrapText="1"/>
    </xf>
    <xf numFmtId="0" fontId="18" fillId="25" borderId="32" xfId="0" applyFont="1" applyFill="1" applyBorder="1" applyAlignment="1">
      <alignment vertical="center" wrapText="1"/>
    </xf>
    <xf numFmtId="42" fontId="18" fillId="25" borderId="33" xfId="0" applyNumberFormat="1" applyFont="1" applyFill="1" applyBorder="1" applyAlignment="1">
      <alignment horizontal="right" vertical="center" wrapText="1"/>
    </xf>
    <xf numFmtId="42" fontId="18" fillId="25" borderId="32" xfId="0" applyNumberFormat="1" applyFont="1" applyFill="1" applyBorder="1" applyAlignment="1">
      <alignment horizontal="right" vertical="center" wrapText="1"/>
    </xf>
    <xf numFmtId="0" fontId="0" fillId="25" borderId="32" xfId="0" applyFont="1" applyFill="1" applyBorder="1" applyAlignment="1">
      <alignment horizontal="center" vertical="center" wrapText="1"/>
    </xf>
    <xf numFmtId="0" fontId="38" fillId="0" borderId="14" xfId="0" applyFont="1" applyFill="1" applyBorder="1" applyAlignment="1">
      <alignment horizontal="center" vertical="center" wrapText="1"/>
    </xf>
    <xf numFmtId="42" fontId="39" fillId="0" borderId="14" xfId="54" applyNumberFormat="1" applyFont="1" applyFill="1" applyBorder="1" applyAlignment="1">
      <alignment horizontal="right" vertical="center"/>
    </xf>
    <xf numFmtId="42" fontId="20" fillId="0" borderId="14" xfId="54" applyNumberFormat="1" applyFont="1" applyFill="1" applyBorder="1" applyAlignment="1">
      <alignment horizontal="right" vertical="center" wrapText="1"/>
    </xf>
    <xf numFmtId="0" fontId="0" fillId="0" borderId="14" xfId="60" applyNumberFormat="1" applyFont="1" applyFill="1" applyBorder="1" applyAlignment="1">
      <alignment horizontal="center" vertical="center" wrapText="1"/>
    </xf>
    <xf numFmtId="42" fontId="0" fillId="0" borderId="14" xfId="53" applyNumberFormat="1" applyFill="1" applyBorder="1" applyAlignment="1">
      <alignment horizontal="right" vertical="center" wrapText="1"/>
    </xf>
    <xf numFmtId="42" fontId="0" fillId="0" borderId="14"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0" fontId="0" fillId="0" borderId="35" xfId="0" applyFont="1" applyFill="1" applyBorder="1" applyAlignment="1">
      <alignment vertical="center" wrapText="1"/>
    </xf>
    <xf numFmtId="42" fontId="0" fillId="0" borderId="35" xfId="0" applyNumberFormat="1" applyFont="1" applyFill="1" applyBorder="1" applyAlignment="1">
      <alignment vertical="center" wrapText="1"/>
    </xf>
    <xf numFmtId="10" fontId="0" fillId="0" borderId="35" xfId="0" applyNumberFormat="1" applyFont="1" applyFill="1" applyBorder="1" applyAlignment="1">
      <alignment horizontal="center" vertical="center" wrapText="1"/>
    </xf>
    <xf numFmtId="10" fontId="18" fillId="25" borderId="32" xfId="0" applyNumberFormat="1" applyFont="1" applyFill="1" applyBorder="1" applyAlignment="1">
      <alignment horizontal="center" vertical="center" wrapText="1"/>
    </xf>
    <xf numFmtId="42" fontId="20" fillId="0" borderId="14" xfId="54"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188" fontId="20" fillId="0" borderId="14" xfId="52" applyNumberFormat="1" applyFont="1" applyFill="1" applyBorder="1" applyAlignment="1">
      <alignment horizontal="left" vertical="center" wrapText="1"/>
    </xf>
    <xf numFmtId="0" fontId="0" fillId="0" borderId="36" xfId="0" applyFont="1" applyFill="1" applyBorder="1" applyAlignment="1">
      <alignment vertical="center" wrapText="1"/>
    </xf>
    <xf numFmtId="42" fontId="0" fillId="0" borderId="36" xfId="0" applyNumberFormat="1" applyFont="1" applyFill="1" applyBorder="1" applyAlignment="1">
      <alignment vertical="center" wrapText="1"/>
    </xf>
    <xf numFmtId="10" fontId="18" fillId="25" borderId="12" xfId="0" applyNumberFormat="1" applyFont="1" applyFill="1" applyBorder="1" applyAlignment="1">
      <alignment horizontal="center" vertical="center" wrapText="1"/>
    </xf>
    <xf numFmtId="10" fontId="18" fillId="25"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0" fillId="0" borderId="36"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0" fontId="18" fillId="28" borderId="29" xfId="0" applyFont="1" applyFill="1" applyBorder="1" applyAlignment="1" applyProtection="1">
      <alignment horizontal="center" vertical="center" wrapText="1"/>
      <protection locked="0"/>
    </xf>
    <xf numFmtId="0" fontId="18" fillId="28" borderId="37" xfId="0" applyFont="1" applyFill="1" applyBorder="1" applyAlignment="1" applyProtection="1">
      <alignment horizontal="center" vertical="center" wrapText="1"/>
      <protection locked="0"/>
    </xf>
    <xf numFmtId="0" fontId="18" fillId="29" borderId="29" xfId="0" applyFont="1" applyFill="1" applyBorder="1" applyAlignment="1" applyProtection="1">
      <alignment horizontal="center" vertical="center" wrapText="1"/>
      <protection locked="0"/>
    </xf>
    <xf numFmtId="0" fontId="18" fillId="29" borderId="37" xfId="0" applyFont="1" applyFill="1" applyBorder="1" applyAlignment="1" applyProtection="1">
      <alignment horizontal="center" vertical="center" wrapText="1"/>
      <protection locked="0"/>
    </xf>
    <xf numFmtId="9" fontId="0" fillId="0" borderId="14" xfId="0" applyNumberFormat="1" applyFont="1" applyFill="1" applyBorder="1" applyAlignment="1">
      <alignment horizontal="center" vertical="center" wrapText="1"/>
    </xf>
    <xf numFmtId="9" fontId="0" fillId="0" borderId="14" xfId="60" applyNumberFormat="1" applyFill="1" applyBorder="1" applyAlignment="1">
      <alignment horizontal="center" vertical="center" wrapText="1"/>
    </xf>
    <xf numFmtId="0" fontId="18" fillId="30" borderId="29" xfId="0" applyFont="1" applyFill="1" applyBorder="1" applyAlignment="1" applyProtection="1">
      <alignment horizontal="center" vertical="center" wrapText="1"/>
      <protection locked="0"/>
    </xf>
    <xf numFmtId="0" fontId="18" fillId="30" borderId="37" xfId="0" applyFont="1" applyFill="1" applyBorder="1" applyAlignment="1" applyProtection="1">
      <alignment horizontal="center" vertical="center" wrapText="1"/>
      <protection locked="0"/>
    </xf>
    <xf numFmtId="10" fontId="0" fillId="0" borderId="14" xfId="0" applyNumberFormat="1" applyFont="1" applyFill="1" applyBorder="1" applyAlignment="1">
      <alignment horizontal="center" vertical="center" wrapText="1"/>
    </xf>
    <xf numFmtId="0" fontId="40" fillId="30" borderId="29" xfId="0" applyFont="1" applyFill="1" applyBorder="1" applyAlignment="1" applyProtection="1">
      <alignment horizontal="center" vertical="center" wrapText="1"/>
      <protection locked="0"/>
    </xf>
    <xf numFmtId="0" fontId="40" fillId="30" borderId="37" xfId="0" applyFont="1" applyFill="1" applyBorder="1" applyAlignment="1" applyProtection="1">
      <alignment horizontal="center" vertical="center" wrapText="1"/>
      <protection locked="0"/>
    </xf>
    <xf numFmtId="0" fontId="40" fillId="30" borderId="33" xfId="0" applyFont="1" applyFill="1" applyBorder="1" applyAlignment="1" applyProtection="1">
      <alignment horizontal="center" vertical="center" wrapText="1"/>
      <protection locked="0"/>
    </xf>
    <xf numFmtId="0" fontId="40" fillId="30" borderId="22" xfId="0" applyFont="1" applyFill="1" applyBorder="1" applyAlignment="1" applyProtection="1">
      <alignment horizontal="center" vertical="center"/>
      <protection locked="0"/>
    </xf>
    <xf numFmtId="0" fontId="40" fillId="30" borderId="23" xfId="0" applyFont="1" applyFill="1" applyBorder="1" applyAlignment="1" applyProtection="1">
      <alignment horizontal="center" vertical="center"/>
      <protection locked="0"/>
    </xf>
    <xf numFmtId="0" fontId="40" fillId="30" borderId="24"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38"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3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40" fillId="30" borderId="20" xfId="0" applyFont="1" applyFill="1" applyBorder="1" applyAlignment="1" applyProtection="1">
      <alignment horizontal="center" vertical="center"/>
      <protection locked="0"/>
    </xf>
    <xf numFmtId="0" fontId="40" fillId="30" borderId="21" xfId="0" applyFont="1" applyFill="1" applyBorder="1" applyAlignment="1" applyProtection="1">
      <alignment horizontal="center" vertical="center"/>
      <protection locked="0"/>
    </xf>
    <xf numFmtId="0" fontId="40" fillId="30" borderId="38" xfId="0" applyFont="1" applyFill="1" applyBorder="1" applyAlignment="1" applyProtection="1">
      <alignment horizontal="center" vertical="center"/>
      <protection locked="0"/>
    </xf>
    <xf numFmtId="0" fontId="18" fillId="0" borderId="3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9" xfId="0" applyFont="1" applyBorder="1" applyAlignment="1">
      <alignment horizontal="center" vertical="center" wrapText="1"/>
    </xf>
    <xf numFmtId="0" fontId="37" fillId="31" borderId="41" xfId="0" applyFont="1" applyFill="1" applyBorder="1" applyAlignment="1">
      <alignment horizontal="center" vertical="center" wrapText="1"/>
    </xf>
    <xf numFmtId="0" fontId="37" fillId="31" borderId="42" xfId="0" applyFont="1" applyFill="1" applyBorder="1" applyAlignment="1">
      <alignment horizontal="center" vertical="center" wrapText="1"/>
    </xf>
    <xf numFmtId="0" fontId="37" fillId="31" borderId="43" xfId="0" applyFont="1" applyFill="1" applyBorder="1" applyAlignment="1">
      <alignment horizontal="center" vertical="center" wrapText="1"/>
    </xf>
    <xf numFmtId="0" fontId="0" fillId="0" borderId="36" xfId="49" applyFont="1" applyFill="1" applyBorder="1" applyAlignment="1">
      <alignment horizontal="center" vertical="center" wrapText="1"/>
      <protection/>
    </xf>
    <xf numFmtId="0" fontId="0" fillId="0" borderId="40" xfId="49" applyFont="1" applyFill="1" applyBorder="1" applyAlignment="1">
      <alignment horizontal="center" vertical="center" wrapText="1"/>
      <protection/>
    </xf>
    <xf numFmtId="0" fontId="0" fillId="0" borderId="19" xfId="49" applyFont="1" applyFill="1" applyBorder="1" applyAlignment="1">
      <alignment horizontal="center" vertical="center" wrapText="1"/>
      <protection/>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9" xfId="0" applyFont="1" applyFill="1" applyBorder="1" applyAlignment="1">
      <alignment horizontal="center" vertical="center" wrapText="1"/>
    </xf>
    <xf numFmtId="9" fontId="0" fillId="0" borderId="40"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1" xfId="0"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2" xfId="0" applyFont="1" applyBorder="1" applyAlignment="1">
      <alignment horizontal="center" vertical="center" wrapText="1"/>
    </xf>
    <xf numFmtId="0" fontId="18" fillId="0" borderId="0" xfId="0" applyFont="1" applyBorder="1" applyAlignment="1">
      <alignment horizontal="lef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9" fontId="0" fillId="0" borderId="14" xfId="6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0" xfId="0" applyFont="1" applyBorder="1" applyAlignment="1">
      <alignment horizontal="center" vertical="center" wrapText="1"/>
    </xf>
    <xf numFmtId="0" fontId="18" fillId="0" borderId="36"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19" xfId="0" applyFont="1" applyFill="1" applyBorder="1" applyAlignment="1">
      <alignment horizontal="center" vertical="center" wrapText="1"/>
    </xf>
    <xf numFmtId="9" fontId="0" fillId="0" borderId="44" xfId="0" applyNumberFormat="1" applyFont="1" applyFill="1" applyBorder="1" applyAlignment="1">
      <alignment horizontal="center" vertical="center" wrapText="1"/>
    </xf>
    <xf numFmtId="9" fontId="0" fillId="0" borderId="45"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wrapText="1"/>
    </xf>
    <xf numFmtId="3" fontId="0" fillId="0" borderId="44" xfId="0" applyNumberFormat="1" applyFont="1" applyFill="1" applyBorder="1" applyAlignment="1">
      <alignment horizontal="center" vertical="center" wrapText="1"/>
    </xf>
    <xf numFmtId="3" fontId="0" fillId="0" borderId="45"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14" xfId="49" applyFont="1" applyFill="1" applyBorder="1" applyAlignment="1">
      <alignment horizontal="center" vertical="center" wrapText="1"/>
      <protection/>
    </xf>
    <xf numFmtId="3" fontId="0" fillId="0" borderId="36" xfId="0" applyNumberFormat="1" applyFont="1" applyFill="1" applyBorder="1" applyAlignment="1">
      <alignment horizontal="center" vertical="center" wrapText="1"/>
    </xf>
    <xf numFmtId="3" fontId="0" fillId="0" borderId="40" xfId="0" applyNumberFormat="1"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9" fontId="0" fillId="0" borderId="3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0" xfId="0" applyFont="1" applyBorder="1" applyAlignment="1">
      <alignment horizontal="left" vertical="center" wrapText="1"/>
    </xf>
    <xf numFmtId="0" fontId="37" fillId="31" borderId="15" xfId="0" applyFont="1" applyFill="1" applyBorder="1" applyAlignment="1">
      <alignment horizontal="center" vertical="center" wrapText="1"/>
    </xf>
    <xf numFmtId="0" fontId="18" fillId="0" borderId="14"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8" fillId="30" borderId="20" xfId="0" applyFont="1" applyFill="1" applyBorder="1" applyAlignment="1" applyProtection="1">
      <alignment horizontal="center" vertical="center" wrapText="1"/>
      <protection locked="0"/>
    </xf>
    <xf numFmtId="0" fontId="18" fillId="30" borderId="21" xfId="0" applyFont="1" applyFill="1" applyBorder="1" applyAlignment="1" applyProtection="1">
      <alignment horizontal="center" vertical="center" wrapText="1"/>
      <protection locked="0"/>
    </xf>
    <xf numFmtId="0" fontId="0" fillId="0" borderId="36" xfId="49" applyFont="1" applyFill="1" applyBorder="1" applyAlignment="1">
      <alignment horizontal="center" vertical="center"/>
      <protection/>
    </xf>
    <xf numFmtId="0" fontId="0" fillId="0" borderId="40" xfId="49" applyFont="1" applyFill="1" applyBorder="1" applyAlignment="1">
      <alignment horizontal="center" vertical="center"/>
      <protection/>
    </xf>
    <xf numFmtId="0" fontId="0" fillId="0" borderId="40" xfId="0"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0" fontId="0" fillId="0" borderId="14" xfId="60" applyNumberFormat="1" applyFont="1" applyFill="1" applyBorder="1" applyAlignment="1">
      <alignment horizontal="center" vertical="center" wrapText="1"/>
    </xf>
    <xf numFmtId="9" fontId="0" fillId="0" borderId="14" xfId="60" applyFill="1" applyBorder="1" applyAlignment="1">
      <alignment horizontal="center" vertical="center" wrapText="1"/>
    </xf>
    <xf numFmtId="1" fontId="0" fillId="0" borderId="30" xfId="0" applyNumberFormat="1" applyFont="1" applyFill="1" applyBorder="1" applyAlignment="1">
      <alignment horizontal="center" vertical="center" wrapText="1"/>
    </xf>
    <xf numFmtId="9" fontId="0" fillId="0" borderId="14" xfId="60" applyFont="1" applyFill="1" applyBorder="1" applyAlignment="1">
      <alignment horizontal="center" vertical="center" wrapText="1"/>
    </xf>
    <xf numFmtId="0" fontId="0" fillId="0" borderId="35" xfId="0" applyFont="1" applyFill="1" applyBorder="1" applyAlignment="1">
      <alignment horizontal="center" vertical="center" wrapText="1"/>
    </xf>
    <xf numFmtId="1" fontId="0" fillId="0" borderId="41" xfId="0" applyNumberFormat="1" applyFont="1" applyFill="1" applyBorder="1" applyAlignment="1">
      <alignment horizontal="center" vertical="center" wrapText="1"/>
    </xf>
    <xf numFmtId="1" fontId="0" fillId="0" borderId="48"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1" fontId="0" fillId="0" borderId="44"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0" fontId="37" fillId="27" borderId="41" xfId="0" applyFont="1" applyFill="1" applyBorder="1" applyAlignment="1">
      <alignment horizontal="center" vertical="center" wrapText="1"/>
    </xf>
    <xf numFmtId="0" fontId="37" fillId="27" borderId="42" xfId="0" applyFont="1" applyFill="1" applyBorder="1" applyAlignment="1">
      <alignment horizontal="center" vertical="center" wrapText="1"/>
    </xf>
    <xf numFmtId="0" fontId="37" fillId="27" borderId="43" xfId="0" applyFont="1" applyFill="1" applyBorder="1" applyAlignment="1">
      <alignment horizontal="center" vertical="center" wrapText="1"/>
    </xf>
    <xf numFmtId="0" fontId="37" fillId="32" borderId="15" xfId="0" applyFont="1" applyFill="1" applyBorder="1" applyAlignment="1">
      <alignment horizontal="center" vertical="center" wrapText="1"/>
    </xf>
    <xf numFmtId="0" fontId="37" fillId="26" borderId="41" xfId="0" applyFont="1" applyFill="1" applyBorder="1" applyAlignment="1">
      <alignment horizontal="center" vertical="center" wrapText="1"/>
    </xf>
    <xf numFmtId="0" fontId="37" fillId="26" borderId="42" xfId="0" applyFont="1" applyFill="1" applyBorder="1" applyAlignment="1">
      <alignment horizontal="center" vertical="center" wrapText="1"/>
    </xf>
    <xf numFmtId="0" fontId="37" fillId="26" borderId="43" xfId="0" applyFont="1" applyFill="1" applyBorder="1" applyAlignment="1">
      <alignment horizontal="center" vertical="center" wrapText="1"/>
    </xf>
    <xf numFmtId="9" fontId="0" fillId="0" borderId="30" xfId="60" applyFont="1" applyFill="1" applyBorder="1" applyAlignment="1">
      <alignment horizontal="center" vertical="center" wrapText="1"/>
    </xf>
    <xf numFmtId="0" fontId="37" fillId="31" borderId="14" xfId="0" applyFont="1" applyFill="1" applyBorder="1" applyAlignment="1">
      <alignment horizontal="center" vertical="center" wrapText="1"/>
    </xf>
    <xf numFmtId="0" fontId="37" fillId="32" borderId="41" xfId="0" applyFont="1" applyFill="1" applyBorder="1" applyAlignment="1">
      <alignment horizontal="center" vertical="center" wrapText="1"/>
    </xf>
    <xf numFmtId="0" fontId="37" fillId="32" borderId="43" xfId="0" applyFont="1" applyFill="1" applyBorder="1" applyAlignment="1">
      <alignment horizontal="center" vertical="center" wrapText="1"/>
    </xf>
    <xf numFmtId="9" fontId="0" fillId="0" borderId="36" xfId="60" applyFont="1" applyFill="1" applyBorder="1" applyAlignment="1">
      <alignment horizontal="center" vertical="center" wrapText="1"/>
    </xf>
    <xf numFmtId="9" fontId="0" fillId="0" borderId="40" xfId="60" applyFont="1" applyFill="1" applyBorder="1" applyAlignment="1">
      <alignment horizontal="center" vertical="center" wrapText="1"/>
    </xf>
    <xf numFmtId="9" fontId="0" fillId="0" borderId="19" xfId="60" applyFont="1" applyFill="1" applyBorder="1" applyAlignment="1">
      <alignment horizontal="center" vertical="center" wrapText="1"/>
    </xf>
    <xf numFmtId="9" fontId="0" fillId="0" borderId="36" xfId="60" applyFont="1" applyFill="1" applyBorder="1" applyAlignment="1">
      <alignment horizontal="center" vertical="center" wrapText="1"/>
    </xf>
    <xf numFmtId="9" fontId="0" fillId="0" borderId="19" xfId="60" applyFont="1" applyFill="1" applyBorder="1" applyAlignment="1">
      <alignment horizontal="center" vertical="center" wrapText="1"/>
    </xf>
    <xf numFmtId="42" fontId="20" fillId="0" borderId="14" xfId="54"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9" fontId="0" fillId="0" borderId="14" xfId="60" applyNumberFormat="1" applyFont="1" applyFill="1" applyBorder="1" applyAlignment="1">
      <alignment horizontal="center" vertical="center" wrapText="1"/>
    </xf>
    <xf numFmtId="1" fontId="0" fillId="0" borderId="14" xfId="60" applyNumberFormat="1" applyFill="1" applyBorder="1" applyAlignment="1">
      <alignment horizontal="center" vertical="center" wrapText="1"/>
    </xf>
    <xf numFmtId="1" fontId="0" fillId="0" borderId="36" xfId="60" applyNumberFormat="1" applyFill="1" applyBorder="1" applyAlignment="1">
      <alignment horizontal="center" vertical="center" wrapText="1"/>
    </xf>
    <xf numFmtId="1" fontId="0" fillId="0" borderId="35" xfId="60" applyNumberFormat="1" applyFill="1" applyBorder="1" applyAlignment="1">
      <alignment horizontal="center" vertical="center" wrapText="1"/>
    </xf>
    <xf numFmtId="0" fontId="0" fillId="0" borderId="14" xfId="60" applyNumberFormat="1" applyFill="1" applyBorder="1" applyAlignment="1">
      <alignment horizontal="center" vertical="center" wrapText="1"/>
    </xf>
    <xf numFmtId="0" fontId="0" fillId="0" borderId="36" xfId="60" applyNumberFormat="1" applyFill="1" applyBorder="1" applyAlignment="1">
      <alignment horizontal="center" vertical="center" wrapText="1"/>
    </xf>
    <xf numFmtId="0" fontId="0" fillId="0" borderId="35" xfId="60" applyNumberFormat="1" applyFill="1" applyBorder="1" applyAlignment="1">
      <alignment horizontal="center" vertical="center" wrapText="1"/>
    </xf>
    <xf numFmtId="9" fontId="0" fillId="0" borderId="36" xfId="60" applyNumberFormat="1" applyFill="1" applyBorder="1" applyAlignment="1">
      <alignment horizontal="center" vertical="center" wrapText="1"/>
    </xf>
    <xf numFmtId="9" fontId="0" fillId="0" borderId="35" xfId="60" applyNumberFormat="1" applyFill="1" applyBorder="1" applyAlignment="1">
      <alignment horizontal="center" vertical="center" wrapText="1"/>
    </xf>
    <xf numFmtId="9" fontId="0" fillId="0" borderId="36" xfId="0" applyNumberFormat="1" applyFont="1" applyFill="1" applyBorder="1" applyAlignment="1">
      <alignment horizontal="center" vertical="center"/>
    </xf>
    <xf numFmtId="9" fontId="0" fillId="0" borderId="40"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49" xfId="0"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9" fontId="0" fillId="0" borderId="36" xfId="60" applyFill="1" applyBorder="1" applyAlignment="1">
      <alignment horizontal="center" vertical="center" wrapText="1"/>
    </xf>
    <xf numFmtId="9" fontId="0" fillId="0" borderId="19" xfId="60" applyFill="1" applyBorder="1" applyAlignment="1">
      <alignment horizontal="center" vertical="center" wrapText="1"/>
    </xf>
    <xf numFmtId="0" fontId="18" fillId="0" borderId="36" xfId="49" applyFont="1" applyFill="1" applyBorder="1" applyAlignment="1">
      <alignment horizontal="center" vertical="center" wrapText="1"/>
      <protection/>
    </xf>
    <xf numFmtId="0" fontId="18" fillId="0" borderId="19" xfId="49" applyFont="1" applyFill="1" applyBorder="1" applyAlignment="1">
      <alignment horizontal="center" vertical="center" wrapText="1"/>
      <protection/>
    </xf>
    <xf numFmtId="9" fontId="0" fillId="0" borderId="46" xfId="0" applyNumberFormat="1" applyFont="1" applyFill="1" applyBorder="1" applyAlignment="1">
      <alignment horizontal="center" vertical="center" wrapText="1"/>
    </xf>
    <xf numFmtId="9" fontId="0" fillId="0" borderId="50"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1" fontId="0" fillId="0" borderId="43"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Millares 2" xfId="52"/>
    <cellStyle name="Currency" xfId="53"/>
    <cellStyle name="Currency [0]"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95250</xdr:rowOff>
    </xdr:from>
    <xdr:to>
      <xdr:col>1</xdr:col>
      <xdr:colOff>161925</xdr:colOff>
      <xdr:row>3</xdr:row>
      <xdr:rowOff>190500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523875" y="95250"/>
          <a:ext cx="9239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11"/>
  <sheetViews>
    <sheetView showGridLines="0" tabSelected="1" view="pageBreakPreview" zoomScaleNormal="60" zoomScaleSheetLayoutView="100" zoomScalePageLayoutView="0" workbookViewId="0" topLeftCell="A1">
      <selection activeCell="D10" sqref="D10:D11"/>
    </sheetView>
  </sheetViews>
  <sheetFormatPr defaultColWidth="11.421875" defaultRowHeight="12.75"/>
  <cols>
    <col min="1" max="1" width="19.28125" style="4" customWidth="1"/>
    <col min="2" max="2" width="17.140625" style="4" customWidth="1"/>
    <col min="3" max="3" width="21.28125" style="4" customWidth="1"/>
    <col min="4" max="4" width="28.28125" style="4" customWidth="1"/>
    <col min="5" max="5" width="9.7109375" style="4" customWidth="1"/>
    <col min="6" max="6" width="11.7109375" style="4" customWidth="1"/>
    <col min="7" max="7" width="21.140625" style="4" customWidth="1"/>
    <col min="8" max="8" width="39.8515625" style="4" customWidth="1"/>
    <col min="9" max="9" width="20.140625" style="4" customWidth="1"/>
    <col min="10" max="10" width="12.7109375" style="4" customWidth="1"/>
    <col min="11" max="11" width="15.7109375" style="4" customWidth="1"/>
    <col min="12" max="12" width="17.421875" style="4" customWidth="1"/>
    <col min="13" max="13" width="25.57421875" style="4" customWidth="1"/>
    <col min="14" max="14" width="42.7109375" style="6" customWidth="1"/>
    <col min="15" max="15" width="37.00390625" style="6" customWidth="1"/>
    <col min="16" max="16" width="14.28125" style="6" customWidth="1"/>
    <col min="17" max="18" width="28.57421875" style="6" customWidth="1"/>
    <col min="19" max="19" width="25.140625" style="6" customWidth="1"/>
    <col min="20" max="20" width="27.8515625" style="6" customWidth="1"/>
    <col min="21" max="21" width="26.57421875" style="6" customWidth="1"/>
    <col min="22" max="22" width="25.421875" style="49" customWidth="1"/>
    <col min="23" max="23" width="27.8515625" style="49" customWidth="1"/>
    <col min="24" max="24" width="22.8515625" style="49" customWidth="1"/>
    <col min="25" max="25" width="25.140625" style="49" customWidth="1"/>
    <col min="26" max="26" width="23.140625" style="49" customWidth="1"/>
    <col min="27" max="27" width="35.8515625" style="49" customWidth="1"/>
    <col min="28" max="28" width="26.7109375" style="4" customWidth="1"/>
    <col min="29" max="16384" width="11.421875" style="2" customWidth="1"/>
  </cols>
  <sheetData>
    <row r="1" spans="1:28" s="74" customFormat="1" ht="28.5" customHeight="1">
      <c r="A1" s="218"/>
      <c r="B1" s="219"/>
      <c r="C1" s="143" t="s">
        <v>344</v>
      </c>
      <c r="D1" s="144"/>
      <c r="E1" s="144"/>
      <c r="F1" s="144"/>
      <c r="G1" s="144"/>
      <c r="H1" s="144"/>
      <c r="I1" s="144"/>
      <c r="J1" s="144"/>
      <c r="K1" s="144"/>
      <c r="L1" s="144"/>
      <c r="M1" s="144"/>
      <c r="N1" s="144"/>
      <c r="O1" s="144"/>
      <c r="P1" s="144"/>
      <c r="Q1" s="144"/>
      <c r="R1" s="144"/>
      <c r="S1" s="144"/>
      <c r="T1" s="144"/>
      <c r="U1" s="144"/>
      <c r="V1" s="144"/>
      <c r="W1" s="144"/>
      <c r="X1" s="144"/>
      <c r="Y1" s="144"/>
      <c r="Z1" s="144"/>
      <c r="AA1" s="145"/>
      <c r="AB1" s="73" t="s">
        <v>345</v>
      </c>
    </row>
    <row r="2" spans="1:28" s="74" customFormat="1" ht="25.5" customHeight="1">
      <c r="A2" s="220"/>
      <c r="B2" s="221"/>
      <c r="C2" s="75"/>
      <c r="D2" s="76"/>
      <c r="E2" s="76"/>
      <c r="F2" s="76"/>
      <c r="G2" s="76"/>
      <c r="H2" s="76"/>
      <c r="I2" s="76"/>
      <c r="J2" s="76"/>
      <c r="K2" s="76"/>
      <c r="L2" s="76"/>
      <c r="M2" s="76"/>
      <c r="N2" s="76"/>
      <c r="O2" s="76"/>
      <c r="P2" s="76"/>
      <c r="Q2" s="76"/>
      <c r="R2" s="76"/>
      <c r="S2" s="76"/>
      <c r="T2" s="76"/>
      <c r="U2" s="76"/>
      <c r="V2" s="76"/>
      <c r="W2" s="76"/>
      <c r="X2" s="76"/>
      <c r="Y2" s="76"/>
      <c r="Z2" s="76"/>
      <c r="AA2" s="77"/>
      <c r="AB2" s="78" t="s">
        <v>346</v>
      </c>
    </row>
    <row r="3" spans="1:28" s="74" customFormat="1" ht="20.25" customHeight="1">
      <c r="A3" s="220"/>
      <c r="B3" s="221"/>
      <c r="C3" s="146" t="s">
        <v>2</v>
      </c>
      <c r="D3" s="147"/>
      <c r="E3" s="147"/>
      <c r="F3" s="147"/>
      <c r="G3" s="147"/>
      <c r="H3" s="147"/>
      <c r="I3" s="147"/>
      <c r="J3" s="147"/>
      <c r="K3" s="147"/>
      <c r="L3" s="147"/>
      <c r="M3" s="147"/>
      <c r="N3" s="147"/>
      <c r="O3" s="147"/>
      <c r="P3" s="147"/>
      <c r="Q3" s="147"/>
      <c r="R3" s="147"/>
      <c r="S3" s="147"/>
      <c r="T3" s="147"/>
      <c r="U3" s="147"/>
      <c r="V3" s="147"/>
      <c r="W3" s="147"/>
      <c r="X3" s="147"/>
      <c r="Y3" s="147"/>
      <c r="Z3" s="147"/>
      <c r="AA3" s="148"/>
      <c r="AB3" s="78" t="s">
        <v>347</v>
      </c>
    </row>
    <row r="4" spans="1:28" s="74" customFormat="1" ht="27.75" customHeight="1" thickBot="1">
      <c r="A4" s="222"/>
      <c r="B4" s="223"/>
      <c r="C4" s="161" t="s">
        <v>3</v>
      </c>
      <c r="D4" s="162"/>
      <c r="E4" s="162"/>
      <c r="F4" s="162"/>
      <c r="G4" s="162"/>
      <c r="H4" s="162"/>
      <c r="I4" s="162"/>
      <c r="J4" s="162"/>
      <c r="K4" s="162"/>
      <c r="L4" s="162"/>
      <c r="M4" s="162"/>
      <c r="N4" s="162"/>
      <c r="O4" s="162"/>
      <c r="P4" s="162"/>
      <c r="Q4" s="162"/>
      <c r="R4" s="162"/>
      <c r="S4" s="162"/>
      <c r="T4" s="162"/>
      <c r="U4" s="162"/>
      <c r="V4" s="162"/>
      <c r="W4" s="162"/>
      <c r="X4" s="162"/>
      <c r="Y4" s="162"/>
      <c r="Z4" s="162"/>
      <c r="AA4" s="163"/>
      <c r="AB4" s="79" t="s">
        <v>5</v>
      </c>
    </row>
    <row r="5" spans="1:28" s="74" customFormat="1" ht="19.5" customHeight="1" thickBot="1">
      <c r="A5" s="149" t="s">
        <v>348</v>
      </c>
      <c r="B5" s="150"/>
      <c r="C5" s="150"/>
      <c r="D5" s="150"/>
      <c r="E5" s="150"/>
      <c r="F5" s="150"/>
      <c r="G5" s="151"/>
      <c r="H5" s="152" t="s">
        <v>361</v>
      </c>
      <c r="I5" s="152"/>
      <c r="J5" s="152"/>
      <c r="K5" s="152"/>
      <c r="L5" s="152"/>
      <c r="M5" s="152"/>
      <c r="N5" s="153"/>
      <c r="O5" s="154"/>
      <c r="P5" s="154"/>
      <c r="Q5" s="154"/>
      <c r="R5" s="154"/>
      <c r="S5" s="154"/>
      <c r="T5" s="154"/>
      <c r="U5" s="154"/>
      <c r="V5" s="154"/>
      <c r="W5" s="154"/>
      <c r="X5" s="154"/>
      <c r="Y5" s="154"/>
      <c r="Z5" s="154"/>
      <c r="AA5" s="154"/>
      <c r="AB5" s="155"/>
    </row>
    <row r="6" spans="1:28" s="74" customFormat="1" ht="24" customHeight="1" thickBot="1">
      <c r="A6" s="156" t="s">
        <v>473</v>
      </c>
      <c r="B6" s="157"/>
      <c r="C6" s="157"/>
      <c r="D6" s="157"/>
      <c r="E6" s="157"/>
      <c r="F6" s="157"/>
      <c r="G6" s="157"/>
      <c r="H6" s="157"/>
      <c r="I6" s="157"/>
      <c r="J6" s="157"/>
      <c r="K6" s="80"/>
      <c r="L6" s="158" t="s">
        <v>187</v>
      </c>
      <c r="M6" s="159"/>
      <c r="N6" s="159"/>
      <c r="O6" s="159"/>
      <c r="P6" s="159"/>
      <c r="Q6" s="159"/>
      <c r="R6" s="159"/>
      <c r="S6" s="159"/>
      <c r="T6" s="159"/>
      <c r="U6" s="159"/>
      <c r="V6" s="159"/>
      <c r="W6" s="159"/>
      <c r="X6" s="159"/>
      <c r="Y6" s="159"/>
      <c r="Z6" s="159"/>
      <c r="AA6" s="159"/>
      <c r="AB6" s="160"/>
    </row>
    <row r="7" spans="1:28" s="84" customFormat="1" ht="9" customHeight="1" thickBot="1">
      <c r="A7" s="164"/>
      <c r="B7" s="164"/>
      <c r="C7" s="164"/>
      <c r="D7" s="164"/>
      <c r="E7" s="164"/>
      <c r="F7" s="164"/>
      <c r="G7" s="164"/>
      <c r="H7" s="81"/>
      <c r="I7" s="82"/>
      <c r="J7" s="82"/>
      <c r="K7" s="82"/>
      <c r="L7" s="82"/>
      <c r="M7" s="82"/>
      <c r="N7" s="82"/>
      <c r="O7" s="82"/>
      <c r="P7" s="82"/>
      <c r="Q7" s="82"/>
      <c r="R7" s="82"/>
      <c r="S7" s="82"/>
      <c r="T7" s="82"/>
      <c r="U7" s="82"/>
      <c r="V7" s="82"/>
      <c r="W7" s="82"/>
      <c r="X7" s="82"/>
      <c r="Y7" s="82"/>
      <c r="Z7" s="82"/>
      <c r="AA7" s="83"/>
      <c r="AB7" s="82"/>
    </row>
    <row r="8" spans="1:28" s="84" customFormat="1" ht="24.75" customHeight="1" thickBot="1">
      <c r="A8" s="224" t="s">
        <v>27</v>
      </c>
      <c r="B8" s="225"/>
      <c r="C8" s="225"/>
      <c r="D8" s="225"/>
      <c r="E8" s="225"/>
      <c r="F8" s="225"/>
      <c r="G8" s="225"/>
      <c r="H8" s="225"/>
      <c r="I8" s="225"/>
      <c r="J8" s="225"/>
      <c r="K8" s="225"/>
      <c r="L8" s="159" t="s">
        <v>14</v>
      </c>
      <c r="M8" s="159"/>
      <c r="N8" s="160"/>
      <c r="O8" s="158" t="s">
        <v>28</v>
      </c>
      <c r="P8" s="159"/>
      <c r="Q8" s="160"/>
      <c r="R8" s="158" t="s">
        <v>349</v>
      </c>
      <c r="S8" s="160"/>
      <c r="T8" s="158" t="s">
        <v>350</v>
      </c>
      <c r="U8" s="159"/>
      <c r="V8" s="159"/>
      <c r="W8" s="159"/>
      <c r="X8" s="160"/>
      <c r="Y8" s="158" t="s">
        <v>351</v>
      </c>
      <c r="Z8" s="159"/>
      <c r="AA8" s="85" t="s">
        <v>352</v>
      </c>
      <c r="AB8" s="85" t="s">
        <v>15</v>
      </c>
    </row>
    <row r="9" spans="1:28" s="87" customFormat="1" ht="24" customHeight="1" thickBot="1">
      <c r="A9" s="137" t="s">
        <v>16</v>
      </c>
      <c r="B9" s="137" t="s">
        <v>17</v>
      </c>
      <c r="C9" s="137" t="s">
        <v>18</v>
      </c>
      <c r="D9" s="140" t="s">
        <v>19</v>
      </c>
      <c r="E9" s="141"/>
      <c r="F9" s="142"/>
      <c r="G9" s="137" t="s">
        <v>20</v>
      </c>
      <c r="H9" s="137" t="s">
        <v>21</v>
      </c>
      <c r="I9" s="165" t="s">
        <v>182</v>
      </c>
      <c r="J9" s="166"/>
      <c r="K9" s="167"/>
      <c r="L9" s="86">
        <v>1</v>
      </c>
      <c r="M9" s="86">
        <v>2</v>
      </c>
      <c r="N9" s="86">
        <v>3</v>
      </c>
      <c r="O9" s="86">
        <v>4</v>
      </c>
      <c r="P9" s="86">
        <v>5</v>
      </c>
      <c r="Q9" s="86">
        <v>6</v>
      </c>
      <c r="R9" s="86">
        <v>7</v>
      </c>
      <c r="S9" s="86">
        <v>8</v>
      </c>
      <c r="T9" s="86">
        <v>9</v>
      </c>
      <c r="U9" s="86">
        <v>10</v>
      </c>
      <c r="V9" s="86">
        <v>11</v>
      </c>
      <c r="W9" s="86">
        <v>12</v>
      </c>
      <c r="X9" s="86">
        <v>13</v>
      </c>
      <c r="Y9" s="86">
        <v>14</v>
      </c>
      <c r="Z9" s="86">
        <v>15</v>
      </c>
      <c r="AA9" s="86">
        <v>16</v>
      </c>
      <c r="AB9" s="86">
        <v>17</v>
      </c>
    </row>
    <row r="10" spans="1:28" s="88" customFormat="1" ht="96" customHeight="1" thickBot="1">
      <c r="A10" s="138"/>
      <c r="B10" s="138"/>
      <c r="C10" s="138"/>
      <c r="D10" s="137" t="s">
        <v>22</v>
      </c>
      <c r="E10" s="137" t="s">
        <v>23</v>
      </c>
      <c r="F10" s="137" t="s">
        <v>24</v>
      </c>
      <c r="G10" s="138"/>
      <c r="H10" s="138"/>
      <c r="I10" s="137" t="s">
        <v>22</v>
      </c>
      <c r="J10" s="137" t="s">
        <v>25</v>
      </c>
      <c r="K10" s="137" t="s">
        <v>26</v>
      </c>
      <c r="L10" s="134" t="s">
        <v>4</v>
      </c>
      <c r="M10" s="134" t="s">
        <v>6</v>
      </c>
      <c r="N10" s="134" t="s">
        <v>7</v>
      </c>
      <c r="O10" s="134" t="s">
        <v>31</v>
      </c>
      <c r="P10" s="134" t="s">
        <v>30</v>
      </c>
      <c r="Q10" s="134" t="s">
        <v>29</v>
      </c>
      <c r="R10" s="130" t="s">
        <v>353</v>
      </c>
      <c r="S10" s="91" t="s">
        <v>362</v>
      </c>
      <c r="T10" s="128" t="s">
        <v>8</v>
      </c>
      <c r="U10" s="128" t="s">
        <v>1</v>
      </c>
      <c r="V10" s="128" t="s">
        <v>354</v>
      </c>
      <c r="W10" s="130" t="s">
        <v>355</v>
      </c>
      <c r="X10" s="91" t="s">
        <v>362</v>
      </c>
      <c r="Y10" s="130" t="s">
        <v>356</v>
      </c>
      <c r="Z10" s="130" t="s">
        <v>357</v>
      </c>
      <c r="AA10" s="130" t="s">
        <v>358</v>
      </c>
      <c r="AB10" s="134" t="s">
        <v>0</v>
      </c>
    </row>
    <row r="11" spans="1:28" s="88" customFormat="1" ht="57" customHeight="1" thickBot="1">
      <c r="A11" s="139"/>
      <c r="B11" s="139"/>
      <c r="C11" s="139"/>
      <c r="D11" s="139"/>
      <c r="E11" s="139"/>
      <c r="F11" s="139"/>
      <c r="G11" s="139"/>
      <c r="H11" s="139"/>
      <c r="I11" s="139"/>
      <c r="J11" s="139"/>
      <c r="K11" s="139"/>
      <c r="L11" s="135"/>
      <c r="M11" s="135"/>
      <c r="N11" s="135"/>
      <c r="O11" s="135"/>
      <c r="P11" s="135"/>
      <c r="Q11" s="135"/>
      <c r="R11" s="131"/>
      <c r="S11" s="89" t="s">
        <v>359</v>
      </c>
      <c r="T11" s="129"/>
      <c r="U11" s="129"/>
      <c r="V11" s="129"/>
      <c r="W11" s="131"/>
      <c r="X11" s="90" t="s">
        <v>360</v>
      </c>
      <c r="Y11" s="131"/>
      <c r="Z11" s="131"/>
      <c r="AA11" s="131"/>
      <c r="AB11" s="135"/>
    </row>
    <row r="12" spans="1:28" s="1" customFormat="1" ht="57" customHeight="1">
      <c r="A12" s="42" t="s">
        <v>32</v>
      </c>
      <c r="B12" s="34" t="s">
        <v>33</v>
      </c>
      <c r="C12" s="20" t="s">
        <v>34</v>
      </c>
      <c r="D12" s="21" t="s">
        <v>35</v>
      </c>
      <c r="E12" s="24" t="s">
        <v>36</v>
      </c>
      <c r="F12" s="23">
        <v>0.2</v>
      </c>
      <c r="G12" s="21" t="s">
        <v>37</v>
      </c>
      <c r="H12" s="21" t="s">
        <v>38</v>
      </c>
      <c r="I12" s="21" t="s">
        <v>38</v>
      </c>
      <c r="J12" s="24">
        <v>0</v>
      </c>
      <c r="K12" s="95">
        <v>1</v>
      </c>
      <c r="L12" s="110">
        <v>2020630010176</v>
      </c>
      <c r="M12" s="35" t="s">
        <v>128</v>
      </c>
      <c r="N12" s="35" t="s">
        <v>159</v>
      </c>
      <c r="O12" s="35" t="s">
        <v>179</v>
      </c>
      <c r="P12" s="35">
        <v>0</v>
      </c>
      <c r="Q12" s="35">
        <v>1</v>
      </c>
      <c r="R12" s="35">
        <v>0</v>
      </c>
      <c r="S12" s="117">
        <f>R12/Q12</f>
        <v>0</v>
      </c>
      <c r="T12" s="36"/>
      <c r="U12" s="35" t="s">
        <v>363</v>
      </c>
      <c r="V12" s="46">
        <v>0</v>
      </c>
      <c r="W12" s="46">
        <v>0</v>
      </c>
      <c r="X12" s="94">
        <v>0</v>
      </c>
      <c r="Y12" s="17" t="s">
        <v>364</v>
      </c>
      <c r="Z12" s="17" t="s">
        <v>365</v>
      </c>
      <c r="AA12" s="35" t="s">
        <v>371</v>
      </c>
      <c r="AB12" s="38" t="s">
        <v>141</v>
      </c>
    </row>
    <row r="13" spans="1:28" s="1" customFormat="1" ht="79.5" customHeight="1">
      <c r="A13" s="241" t="s">
        <v>32</v>
      </c>
      <c r="B13" s="168" t="s">
        <v>33</v>
      </c>
      <c r="C13" s="174" t="s">
        <v>34</v>
      </c>
      <c r="D13" s="177" t="s">
        <v>39</v>
      </c>
      <c r="E13" s="177" t="s">
        <v>36</v>
      </c>
      <c r="F13" s="126">
        <v>0.2</v>
      </c>
      <c r="G13" s="177" t="s">
        <v>40</v>
      </c>
      <c r="H13" s="177" t="s">
        <v>41</v>
      </c>
      <c r="I13" s="177" t="s">
        <v>42</v>
      </c>
      <c r="J13" s="177">
        <v>2</v>
      </c>
      <c r="K13" s="181">
        <v>2</v>
      </c>
      <c r="L13" s="184">
        <v>2020630010159</v>
      </c>
      <c r="M13" s="124" t="s">
        <v>129</v>
      </c>
      <c r="N13" s="124" t="s">
        <v>160</v>
      </c>
      <c r="O13" s="124" t="s">
        <v>199</v>
      </c>
      <c r="P13" s="124">
        <v>2</v>
      </c>
      <c r="Q13" s="124">
        <v>2</v>
      </c>
      <c r="R13" s="124">
        <v>0</v>
      </c>
      <c r="S13" s="132">
        <f>R13/Q13</f>
        <v>0</v>
      </c>
      <c r="T13" s="104" t="s">
        <v>244</v>
      </c>
      <c r="U13" s="44" t="s">
        <v>186</v>
      </c>
      <c r="V13" s="105">
        <v>25000000</v>
      </c>
      <c r="W13" s="105">
        <v>0</v>
      </c>
      <c r="X13" s="92">
        <f aca="true" t="shared" si="0" ref="X13:X86">W13/V13</f>
        <v>0</v>
      </c>
      <c r="Y13" s="124" t="s">
        <v>364</v>
      </c>
      <c r="Z13" s="124" t="s">
        <v>365</v>
      </c>
      <c r="AA13" s="124" t="s">
        <v>372</v>
      </c>
      <c r="AB13" s="125" t="s">
        <v>141</v>
      </c>
    </row>
    <row r="14" spans="1:28" s="1" customFormat="1" ht="79.5" customHeight="1">
      <c r="A14" s="242"/>
      <c r="B14" s="169"/>
      <c r="C14" s="175"/>
      <c r="D14" s="178"/>
      <c r="E14" s="178"/>
      <c r="F14" s="180"/>
      <c r="G14" s="178"/>
      <c r="H14" s="178"/>
      <c r="I14" s="178"/>
      <c r="J14" s="178"/>
      <c r="K14" s="182"/>
      <c r="L14" s="184"/>
      <c r="M14" s="124"/>
      <c r="N14" s="124"/>
      <c r="O14" s="124"/>
      <c r="P14" s="124"/>
      <c r="Q14" s="124"/>
      <c r="R14" s="124"/>
      <c r="S14" s="132"/>
      <c r="T14" s="104" t="s">
        <v>245</v>
      </c>
      <c r="U14" s="44" t="s">
        <v>186</v>
      </c>
      <c r="V14" s="105">
        <v>15000000</v>
      </c>
      <c r="W14" s="105">
        <v>0</v>
      </c>
      <c r="X14" s="92">
        <f t="shared" si="0"/>
        <v>0</v>
      </c>
      <c r="Y14" s="124"/>
      <c r="Z14" s="124"/>
      <c r="AA14" s="124"/>
      <c r="AB14" s="125"/>
    </row>
    <row r="15" spans="1:28" s="1" customFormat="1" ht="79.5" customHeight="1">
      <c r="A15" s="242"/>
      <c r="B15" s="169"/>
      <c r="C15" s="175"/>
      <c r="D15" s="178"/>
      <c r="E15" s="178"/>
      <c r="F15" s="180"/>
      <c r="G15" s="178"/>
      <c r="H15" s="178"/>
      <c r="I15" s="178"/>
      <c r="J15" s="178"/>
      <c r="K15" s="182"/>
      <c r="L15" s="184"/>
      <c r="M15" s="124"/>
      <c r="N15" s="124"/>
      <c r="O15" s="124"/>
      <c r="P15" s="124"/>
      <c r="Q15" s="124"/>
      <c r="R15" s="124"/>
      <c r="S15" s="132"/>
      <c r="T15" s="104" t="s">
        <v>418</v>
      </c>
      <c r="U15" s="118" t="s">
        <v>419</v>
      </c>
      <c r="V15" s="105">
        <v>203432000</v>
      </c>
      <c r="W15" s="105">
        <v>149952000</v>
      </c>
      <c r="X15" s="92">
        <f t="shared" si="0"/>
        <v>0.7371111722836132</v>
      </c>
      <c r="Y15" s="124"/>
      <c r="Z15" s="124"/>
      <c r="AA15" s="124"/>
      <c r="AB15" s="125"/>
    </row>
    <row r="16" spans="1:28" s="1" customFormat="1" ht="79.5" customHeight="1">
      <c r="A16" s="242"/>
      <c r="B16" s="169"/>
      <c r="C16" s="175"/>
      <c r="D16" s="178"/>
      <c r="E16" s="178"/>
      <c r="F16" s="180"/>
      <c r="G16" s="178"/>
      <c r="H16" s="178"/>
      <c r="I16" s="178"/>
      <c r="J16" s="178"/>
      <c r="K16" s="182"/>
      <c r="L16" s="184"/>
      <c r="M16" s="124"/>
      <c r="N16" s="124"/>
      <c r="O16" s="124"/>
      <c r="P16" s="124"/>
      <c r="Q16" s="124"/>
      <c r="R16" s="124"/>
      <c r="S16" s="132"/>
      <c r="T16" s="104" t="s">
        <v>420</v>
      </c>
      <c r="U16" s="118" t="s">
        <v>419</v>
      </c>
      <c r="V16" s="105">
        <v>80000000</v>
      </c>
      <c r="W16" s="105">
        <v>0</v>
      </c>
      <c r="X16" s="92">
        <f t="shared" si="0"/>
        <v>0</v>
      </c>
      <c r="Y16" s="124"/>
      <c r="Z16" s="124"/>
      <c r="AA16" s="124"/>
      <c r="AB16" s="125"/>
    </row>
    <row r="17" spans="1:28" s="1" customFormat="1" ht="79.5" customHeight="1">
      <c r="A17" s="242"/>
      <c r="B17" s="169"/>
      <c r="C17" s="175"/>
      <c r="D17" s="178"/>
      <c r="E17" s="178"/>
      <c r="F17" s="180"/>
      <c r="G17" s="178"/>
      <c r="H17" s="178"/>
      <c r="I17" s="178"/>
      <c r="J17" s="178"/>
      <c r="K17" s="182"/>
      <c r="L17" s="184"/>
      <c r="M17" s="124"/>
      <c r="N17" s="124"/>
      <c r="O17" s="124"/>
      <c r="P17" s="124"/>
      <c r="Q17" s="124"/>
      <c r="R17" s="124"/>
      <c r="S17" s="132"/>
      <c r="T17" s="104" t="s">
        <v>246</v>
      </c>
      <c r="U17" s="44" t="s">
        <v>421</v>
      </c>
      <c r="V17" s="105">
        <v>28000000</v>
      </c>
      <c r="W17" s="105">
        <v>0</v>
      </c>
      <c r="X17" s="92">
        <f t="shared" si="0"/>
        <v>0</v>
      </c>
      <c r="Y17" s="124"/>
      <c r="Z17" s="124"/>
      <c r="AA17" s="124"/>
      <c r="AB17" s="125"/>
    </row>
    <row r="18" spans="1:28" s="1" customFormat="1" ht="90.75" customHeight="1">
      <c r="A18" s="243"/>
      <c r="B18" s="170"/>
      <c r="C18" s="176"/>
      <c r="D18" s="179"/>
      <c r="E18" s="179"/>
      <c r="F18" s="127"/>
      <c r="G18" s="179"/>
      <c r="H18" s="179"/>
      <c r="I18" s="179"/>
      <c r="J18" s="179"/>
      <c r="K18" s="183"/>
      <c r="L18" s="184"/>
      <c r="M18" s="124"/>
      <c r="N18" s="124"/>
      <c r="O18" s="124"/>
      <c r="P18" s="124"/>
      <c r="Q18" s="124"/>
      <c r="R18" s="124"/>
      <c r="S18" s="132"/>
      <c r="T18" s="55" t="s">
        <v>247</v>
      </c>
      <c r="U18" s="45" t="s">
        <v>421</v>
      </c>
      <c r="V18" s="105">
        <v>12000000</v>
      </c>
      <c r="W18" s="105">
        <v>0</v>
      </c>
      <c r="X18" s="92">
        <f t="shared" si="0"/>
        <v>0</v>
      </c>
      <c r="Y18" s="124"/>
      <c r="Z18" s="124"/>
      <c r="AA18" s="124"/>
      <c r="AB18" s="125"/>
    </row>
    <row r="19" spans="1:28" s="1" customFormat="1" ht="175.5" customHeight="1">
      <c r="A19" s="241" t="s">
        <v>32</v>
      </c>
      <c r="B19" s="168" t="s">
        <v>43</v>
      </c>
      <c r="C19" s="192" t="s">
        <v>44</v>
      </c>
      <c r="D19" s="177" t="s">
        <v>45</v>
      </c>
      <c r="E19" s="177" t="s">
        <v>36</v>
      </c>
      <c r="F19" s="126">
        <v>0.8</v>
      </c>
      <c r="G19" s="177" t="s">
        <v>46</v>
      </c>
      <c r="H19" s="177" t="s">
        <v>47</v>
      </c>
      <c r="I19" s="177" t="s">
        <v>48</v>
      </c>
      <c r="J19" s="126">
        <v>1</v>
      </c>
      <c r="K19" s="200">
        <v>1</v>
      </c>
      <c r="L19" s="184">
        <v>2020630010161</v>
      </c>
      <c r="M19" s="124" t="s">
        <v>130</v>
      </c>
      <c r="N19" s="124" t="s">
        <v>142</v>
      </c>
      <c r="O19" s="177" t="s">
        <v>158</v>
      </c>
      <c r="P19" s="126">
        <v>1</v>
      </c>
      <c r="Q19" s="126">
        <v>1</v>
      </c>
      <c r="R19" s="126">
        <v>1</v>
      </c>
      <c r="S19" s="126">
        <f>R19/Q19</f>
        <v>1</v>
      </c>
      <c r="T19" s="124" t="s">
        <v>248</v>
      </c>
      <c r="U19" s="258" t="s">
        <v>422</v>
      </c>
      <c r="V19" s="257">
        <v>10000000</v>
      </c>
      <c r="W19" s="257">
        <v>5600000</v>
      </c>
      <c r="X19" s="136">
        <f>W19/V19</f>
        <v>0.56</v>
      </c>
      <c r="Y19" s="177" t="s">
        <v>364</v>
      </c>
      <c r="Z19" s="177" t="s">
        <v>365</v>
      </c>
      <c r="AA19" s="177" t="s">
        <v>366</v>
      </c>
      <c r="AB19" s="125" t="s">
        <v>141</v>
      </c>
    </row>
    <row r="20" spans="1:28" s="1" customFormat="1" ht="86.25" customHeight="1">
      <c r="A20" s="242"/>
      <c r="B20" s="169"/>
      <c r="C20" s="196"/>
      <c r="D20" s="178"/>
      <c r="E20" s="178"/>
      <c r="F20" s="180"/>
      <c r="G20" s="178"/>
      <c r="H20" s="178"/>
      <c r="I20" s="178"/>
      <c r="J20" s="180"/>
      <c r="K20" s="201"/>
      <c r="L20" s="184"/>
      <c r="M20" s="124"/>
      <c r="N20" s="124"/>
      <c r="O20" s="178"/>
      <c r="P20" s="180"/>
      <c r="Q20" s="180"/>
      <c r="R20" s="180"/>
      <c r="S20" s="180"/>
      <c r="T20" s="124"/>
      <c r="U20" s="258"/>
      <c r="V20" s="257"/>
      <c r="W20" s="257"/>
      <c r="X20" s="136"/>
      <c r="Y20" s="178"/>
      <c r="Z20" s="178"/>
      <c r="AA20" s="178"/>
      <c r="AB20" s="125"/>
    </row>
    <row r="21" spans="1:28" s="1" customFormat="1" ht="86.25" customHeight="1">
      <c r="A21" s="242"/>
      <c r="B21" s="169"/>
      <c r="C21" s="196"/>
      <c r="D21" s="178"/>
      <c r="E21" s="178"/>
      <c r="F21" s="180"/>
      <c r="G21" s="178"/>
      <c r="H21" s="178"/>
      <c r="I21" s="178"/>
      <c r="J21" s="180"/>
      <c r="K21" s="201"/>
      <c r="L21" s="184"/>
      <c r="M21" s="124"/>
      <c r="N21" s="124"/>
      <c r="O21" s="179"/>
      <c r="P21" s="127"/>
      <c r="Q21" s="127"/>
      <c r="R21" s="127"/>
      <c r="S21" s="127"/>
      <c r="T21" s="24" t="s">
        <v>423</v>
      </c>
      <c r="U21" s="116" t="s">
        <v>419</v>
      </c>
      <c r="V21" s="115">
        <v>15000000</v>
      </c>
      <c r="W21" s="115">
        <v>8948000</v>
      </c>
      <c r="X21" s="92">
        <f>W21/V21</f>
        <v>0.5965333333333334</v>
      </c>
      <c r="Y21" s="178"/>
      <c r="Z21" s="178"/>
      <c r="AA21" s="179"/>
      <c r="AB21" s="125"/>
    </row>
    <row r="22" spans="1:28" s="1" customFormat="1" ht="86.25" customHeight="1">
      <c r="A22" s="242"/>
      <c r="B22" s="169"/>
      <c r="C22" s="196"/>
      <c r="D22" s="178"/>
      <c r="E22" s="178"/>
      <c r="F22" s="180"/>
      <c r="G22" s="178"/>
      <c r="H22" s="178"/>
      <c r="I22" s="178"/>
      <c r="J22" s="180"/>
      <c r="K22" s="201"/>
      <c r="L22" s="184"/>
      <c r="M22" s="124"/>
      <c r="N22" s="124"/>
      <c r="O22" s="177" t="s">
        <v>192</v>
      </c>
      <c r="P22" s="126">
        <v>1</v>
      </c>
      <c r="Q22" s="274">
        <v>1</v>
      </c>
      <c r="R22" s="274">
        <v>1</v>
      </c>
      <c r="S22" s="126">
        <f>R22/Q22</f>
        <v>1</v>
      </c>
      <c r="T22" s="24" t="s">
        <v>248</v>
      </c>
      <c r="U22" s="116" t="s">
        <v>422</v>
      </c>
      <c r="V22" s="115">
        <v>10000000</v>
      </c>
      <c r="W22" s="115">
        <v>5600000</v>
      </c>
      <c r="X22" s="92">
        <f>W22/V22</f>
        <v>0.56</v>
      </c>
      <c r="Y22" s="178"/>
      <c r="Z22" s="178"/>
      <c r="AA22" s="177" t="s">
        <v>367</v>
      </c>
      <c r="AB22" s="125"/>
    </row>
    <row r="23" spans="1:28" s="1" customFormat="1" ht="86.25" customHeight="1">
      <c r="A23" s="242"/>
      <c r="B23" s="169"/>
      <c r="C23" s="196"/>
      <c r="D23" s="178"/>
      <c r="E23" s="178"/>
      <c r="F23" s="180"/>
      <c r="G23" s="178"/>
      <c r="H23" s="178"/>
      <c r="I23" s="178"/>
      <c r="J23" s="180"/>
      <c r="K23" s="201"/>
      <c r="L23" s="184"/>
      <c r="M23" s="124"/>
      <c r="N23" s="124"/>
      <c r="O23" s="179"/>
      <c r="P23" s="127"/>
      <c r="Q23" s="275"/>
      <c r="R23" s="275"/>
      <c r="S23" s="127"/>
      <c r="T23" s="24" t="s">
        <v>423</v>
      </c>
      <c r="U23" s="116" t="s">
        <v>419</v>
      </c>
      <c r="V23" s="115">
        <v>14306000</v>
      </c>
      <c r="W23" s="115">
        <v>8948000</v>
      </c>
      <c r="X23" s="92">
        <f>W23/V23</f>
        <v>0.625471830001398</v>
      </c>
      <c r="Y23" s="178"/>
      <c r="Z23" s="178"/>
      <c r="AA23" s="179"/>
      <c r="AB23" s="125"/>
    </row>
    <row r="24" spans="1:28" s="1" customFormat="1" ht="90.75" customHeight="1">
      <c r="A24" s="242"/>
      <c r="B24" s="169"/>
      <c r="C24" s="196"/>
      <c r="D24" s="178"/>
      <c r="E24" s="178"/>
      <c r="F24" s="180"/>
      <c r="G24" s="178"/>
      <c r="H24" s="178"/>
      <c r="I24" s="178"/>
      <c r="J24" s="180"/>
      <c r="K24" s="201"/>
      <c r="L24" s="184"/>
      <c r="M24" s="124"/>
      <c r="N24" s="124"/>
      <c r="O24" s="124" t="s">
        <v>191</v>
      </c>
      <c r="P24" s="132">
        <v>1</v>
      </c>
      <c r="Q24" s="132">
        <v>1</v>
      </c>
      <c r="R24" s="132">
        <v>1</v>
      </c>
      <c r="S24" s="132">
        <f>R24/Q24</f>
        <v>1</v>
      </c>
      <c r="T24" s="24" t="s">
        <v>249</v>
      </c>
      <c r="U24" s="116" t="s">
        <v>186</v>
      </c>
      <c r="V24" s="106">
        <v>5000000</v>
      </c>
      <c r="W24" s="106">
        <v>0</v>
      </c>
      <c r="X24" s="92">
        <f t="shared" si="0"/>
        <v>0</v>
      </c>
      <c r="Y24" s="178"/>
      <c r="Z24" s="178"/>
      <c r="AA24" s="124" t="s">
        <v>392</v>
      </c>
      <c r="AB24" s="125"/>
    </row>
    <row r="25" spans="1:28" s="1" customFormat="1" ht="90.75" customHeight="1">
      <c r="A25" s="242"/>
      <c r="B25" s="169"/>
      <c r="C25" s="196"/>
      <c r="D25" s="178"/>
      <c r="E25" s="178"/>
      <c r="F25" s="180"/>
      <c r="G25" s="178"/>
      <c r="H25" s="178"/>
      <c r="I25" s="178"/>
      <c r="J25" s="180"/>
      <c r="K25" s="201"/>
      <c r="L25" s="184"/>
      <c r="M25" s="124"/>
      <c r="N25" s="124"/>
      <c r="O25" s="124"/>
      <c r="P25" s="132"/>
      <c r="Q25" s="132"/>
      <c r="R25" s="132"/>
      <c r="S25" s="132"/>
      <c r="T25" s="24" t="s">
        <v>250</v>
      </c>
      <c r="U25" s="116" t="s">
        <v>186</v>
      </c>
      <c r="V25" s="106">
        <v>3000000</v>
      </c>
      <c r="W25" s="106">
        <v>0</v>
      </c>
      <c r="X25" s="92">
        <f t="shared" si="0"/>
        <v>0</v>
      </c>
      <c r="Y25" s="178"/>
      <c r="Z25" s="178"/>
      <c r="AA25" s="124"/>
      <c r="AB25" s="125"/>
    </row>
    <row r="26" spans="1:28" s="1" customFormat="1" ht="102" customHeight="1">
      <c r="A26" s="243"/>
      <c r="B26" s="170"/>
      <c r="C26" s="193"/>
      <c r="D26" s="179"/>
      <c r="E26" s="179"/>
      <c r="F26" s="127"/>
      <c r="G26" s="179"/>
      <c r="H26" s="179"/>
      <c r="I26" s="179"/>
      <c r="J26" s="127"/>
      <c r="K26" s="202"/>
      <c r="L26" s="184"/>
      <c r="M26" s="124"/>
      <c r="N26" s="124"/>
      <c r="O26" s="124"/>
      <c r="P26" s="132"/>
      <c r="Q26" s="132"/>
      <c r="R26" s="132"/>
      <c r="S26" s="132"/>
      <c r="T26" s="18" t="s">
        <v>251</v>
      </c>
      <c r="U26" s="116" t="s">
        <v>186</v>
      </c>
      <c r="V26" s="106">
        <v>2000000</v>
      </c>
      <c r="W26" s="106">
        <v>0</v>
      </c>
      <c r="X26" s="92">
        <f t="shared" si="0"/>
        <v>0</v>
      </c>
      <c r="Y26" s="179"/>
      <c r="Z26" s="179"/>
      <c r="AA26" s="124"/>
      <c r="AB26" s="125"/>
    </row>
    <row r="27" spans="1:28" s="1" customFormat="1" ht="102" customHeight="1">
      <c r="A27" s="241" t="s">
        <v>32</v>
      </c>
      <c r="B27" s="276" t="s">
        <v>49</v>
      </c>
      <c r="C27" s="174" t="s">
        <v>155</v>
      </c>
      <c r="D27" s="177" t="s">
        <v>51</v>
      </c>
      <c r="E27" s="177" t="s">
        <v>36</v>
      </c>
      <c r="F27" s="126">
        <v>0.16</v>
      </c>
      <c r="G27" s="177" t="s">
        <v>52</v>
      </c>
      <c r="H27" s="177" t="s">
        <v>156</v>
      </c>
      <c r="I27" s="177" t="s">
        <v>53</v>
      </c>
      <c r="J27" s="126">
        <v>1</v>
      </c>
      <c r="K27" s="278">
        <v>1</v>
      </c>
      <c r="L27" s="235">
        <v>2020630010151</v>
      </c>
      <c r="M27" s="177" t="s">
        <v>157</v>
      </c>
      <c r="N27" s="177" t="s">
        <v>161</v>
      </c>
      <c r="O27" s="177" t="s">
        <v>201</v>
      </c>
      <c r="P27" s="255">
        <v>1</v>
      </c>
      <c r="Q27" s="255">
        <v>1</v>
      </c>
      <c r="R27" s="255">
        <v>0.5</v>
      </c>
      <c r="S27" s="126">
        <f>R27/Q27</f>
        <v>0.5</v>
      </c>
      <c r="T27" s="18" t="s">
        <v>424</v>
      </c>
      <c r="U27" s="116" t="s">
        <v>419</v>
      </c>
      <c r="V27" s="106">
        <v>428044460</v>
      </c>
      <c r="W27" s="106">
        <v>258464133</v>
      </c>
      <c r="X27" s="92">
        <f t="shared" si="0"/>
        <v>0.6038254367315021</v>
      </c>
      <c r="Y27" s="177" t="s">
        <v>364</v>
      </c>
      <c r="Z27" s="177" t="s">
        <v>365</v>
      </c>
      <c r="AA27" s="177" t="s">
        <v>394</v>
      </c>
      <c r="AB27" s="189" t="s">
        <v>141</v>
      </c>
    </row>
    <row r="28" spans="1:28" s="1" customFormat="1" ht="235.5" customHeight="1">
      <c r="A28" s="243"/>
      <c r="B28" s="277"/>
      <c r="C28" s="176"/>
      <c r="D28" s="179"/>
      <c r="E28" s="179"/>
      <c r="F28" s="127"/>
      <c r="G28" s="178"/>
      <c r="H28" s="179"/>
      <c r="I28" s="179"/>
      <c r="J28" s="127"/>
      <c r="K28" s="279"/>
      <c r="L28" s="280"/>
      <c r="M28" s="178"/>
      <c r="N28" s="178"/>
      <c r="O28" s="179"/>
      <c r="P28" s="256"/>
      <c r="Q28" s="256"/>
      <c r="R28" s="256"/>
      <c r="S28" s="127"/>
      <c r="T28" s="24" t="s">
        <v>252</v>
      </c>
      <c r="U28" s="37" t="s">
        <v>186</v>
      </c>
      <c r="V28" s="59">
        <v>100000000</v>
      </c>
      <c r="W28" s="59">
        <v>73288000</v>
      </c>
      <c r="X28" s="92">
        <f t="shared" si="0"/>
        <v>0.73288</v>
      </c>
      <c r="Y28" s="178"/>
      <c r="Z28" s="178"/>
      <c r="AA28" s="179"/>
      <c r="AB28" s="282"/>
    </row>
    <row r="29" spans="1:28" s="1" customFormat="1" ht="87.75" customHeight="1">
      <c r="A29" s="250" t="s">
        <v>32</v>
      </c>
      <c r="B29" s="197" t="s">
        <v>49</v>
      </c>
      <c r="C29" s="174" t="s">
        <v>50</v>
      </c>
      <c r="D29" s="177" t="s">
        <v>51</v>
      </c>
      <c r="E29" s="177" t="s">
        <v>36</v>
      </c>
      <c r="F29" s="126">
        <v>0.16</v>
      </c>
      <c r="G29" s="178"/>
      <c r="H29" s="177" t="s">
        <v>54</v>
      </c>
      <c r="I29" s="177" t="s">
        <v>55</v>
      </c>
      <c r="J29" s="237">
        <v>0</v>
      </c>
      <c r="K29" s="239">
        <v>1</v>
      </c>
      <c r="L29" s="280"/>
      <c r="M29" s="178"/>
      <c r="N29" s="178"/>
      <c r="O29" s="124" t="s">
        <v>154</v>
      </c>
      <c r="P29" s="230">
        <v>0</v>
      </c>
      <c r="Q29" s="230">
        <v>1</v>
      </c>
      <c r="R29" s="230">
        <v>0</v>
      </c>
      <c r="S29" s="259">
        <f>R29/Q29</f>
        <v>0</v>
      </c>
      <c r="T29" s="24" t="s">
        <v>253</v>
      </c>
      <c r="U29" s="45" t="s">
        <v>421</v>
      </c>
      <c r="V29" s="59">
        <v>5000000</v>
      </c>
      <c r="W29" s="59">
        <v>0</v>
      </c>
      <c r="X29" s="92">
        <f t="shared" si="0"/>
        <v>0</v>
      </c>
      <c r="Y29" s="178"/>
      <c r="Z29" s="178"/>
      <c r="AA29" s="124" t="s">
        <v>368</v>
      </c>
      <c r="AB29" s="282"/>
    </row>
    <row r="30" spans="1:28" s="19" customFormat="1" ht="73.5" customHeight="1">
      <c r="A30" s="251"/>
      <c r="B30" s="199"/>
      <c r="C30" s="176"/>
      <c r="D30" s="179"/>
      <c r="E30" s="179"/>
      <c r="F30" s="127"/>
      <c r="G30" s="178"/>
      <c r="H30" s="179"/>
      <c r="I30" s="179"/>
      <c r="J30" s="238"/>
      <c r="K30" s="240"/>
      <c r="L30" s="280"/>
      <c r="M30" s="178"/>
      <c r="N30" s="178"/>
      <c r="O30" s="124"/>
      <c r="P30" s="230"/>
      <c r="Q30" s="230"/>
      <c r="R30" s="230"/>
      <c r="S30" s="259"/>
      <c r="T30" s="24" t="s">
        <v>254</v>
      </c>
      <c r="U30" s="45" t="s">
        <v>421</v>
      </c>
      <c r="V30" s="59">
        <v>5000000</v>
      </c>
      <c r="W30" s="59">
        <v>0</v>
      </c>
      <c r="X30" s="92">
        <f t="shared" si="0"/>
        <v>0</v>
      </c>
      <c r="Y30" s="178"/>
      <c r="Z30" s="178"/>
      <c r="AA30" s="124"/>
      <c r="AB30" s="282"/>
    </row>
    <row r="31" spans="1:28" s="19" customFormat="1" ht="73.5" customHeight="1">
      <c r="A31" s="241" t="s">
        <v>32</v>
      </c>
      <c r="B31" s="168" t="s">
        <v>49</v>
      </c>
      <c r="C31" s="174" t="s">
        <v>50</v>
      </c>
      <c r="D31" s="177" t="s">
        <v>51</v>
      </c>
      <c r="E31" s="177" t="s">
        <v>36</v>
      </c>
      <c r="F31" s="126">
        <v>0.16</v>
      </c>
      <c r="G31" s="178"/>
      <c r="H31" s="177" t="s">
        <v>56</v>
      </c>
      <c r="I31" s="177" t="s">
        <v>57</v>
      </c>
      <c r="J31" s="126">
        <v>1</v>
      </c>
      <c r="K31" s="200">
        <v>1</v>
      </c>
      <c r="L31" s="280"/>
      <c r="M31" s="178"/>
      <c r="N31" s="178"/>
      <c r="O31" s="124" t="s">
        <v>203</v>
      </c>
      <c r="P31" s="231">
        <v>0</v>
      </c>
      <c r="Q31" s="233">
        <v>1</v>
      </c>
      <c r="R31" s="252">
        <v>1</v>
      </c>
      <c r="S31" s="259">
        <f>R31/Q31</f>
        <v>1</v>
      </c>
      <c r="T31" s="24" t="s">
        <v>255</v>
      </c>
      <c r="U31" s="45" t="s">
        <v>422</v>
      </c>
      <c r="V31" s="59">
        <v>160000000</v>
      </c>
      <c r="W31" s="59">
        <v>64242540</v>
      </c>
      <c r="X31" s="92">
        <f t="shared" si="0"/>
        <v>0.401515875</v>
      </c>
      <c r="Y31" s="178"/>
      <c r="Z31" s="178"/>
      <c r="AA31" s="177" t="s">
        <v>395</v>
      </c>
      <c r="AB31" s="282"/>
    </row>
    <row r="32" spans="1:28" s="19" customFormat="1" ht="73.5" customHeight="1">
      <c r="A32" s="242"/>
      <c r="B32" s="169"/>
      <c r="C32" s="175"/>
      <c r="D32" s="178"/>
      <c r="E32" s="178"/>
      <c r="F32" s="180"/>
      <c r="G32" s="178"/>
      <c r="H32" s="178"/>
      <c r="I32" s="178"/>
      <c r="J32" s="180"/>
      <c r="K32" s="201"/>
      <c r="L32" s="280"/>
      <c r="M32" s="178"/>
      <c r="N32" s="178"/>
      <c r="O32" s="124"/>
      <c r="P32" s="231"/>
      <c r="Q32" s="233"/>
      <c r="R32" s="253"/>
      <c r="S32" s="259"/>
      <c r="T32" s="24" t="s">
        <v>425</v>
      </c>
      <c r="U32" s="45" t="s">
        <v>419</v>
      </c>
      <c r="V32" s="59">
        <v>64242540</v>
      </c>
      <c r="W32" s="59">
        <v>0</v>
      </c>
      <c r="X32" s="92">
        <f t="shared" si="0"/>
        <v>0</v>
      </c>
      <c r="Y32" s="178"/>
      <c r="Z32" s="178"/>
      <c r="AA32" s="178"/>
      <c r="AB32" s="282"/>
    </row>
    <row r="33" spans="1:28" s="19" customFormat="1" ht="73.5" customHeight="1">
      <c r="A33" s="242"/>
      <c r="B33" s="169"/>
      <c r="C33" s="175"/>
      <c r="D33" s="178"/>
      <c r="E33" s="178"/>
      <c r="F33" s="180"/>
      <c r="G33" s="178"/>
      <c r="H33" s="178"/>
      <c r="I33" s="178"/>
      <c r="J33" s="180"/>
      <c r="K33" s="201"/>
      <c r="L33" s="280"/>
      <c r="M33" s="178"/>
      <c r="N33" s="178"/>
      <c r="O33" s="124"/>
      <c r="P33" s="231"/>
      <c r="Q33" s="233"/>
      <c r="R33" s="254"/>
      <c r="S33" s="259"/>
      <c r="T33" s="24" t="s">
        <v>256</v>
      </c>
      <c r="U33" s="45" t="s">
        <v>422</v>
      </c>
      <c r="V33" s="59">
        <v>18000000</v>
      </c>
      <c r="W33" s="59">
        <v>0</v>
      </c>
      <c r="X33" s="92">
        <f t="shared" si="0"/>
        <v>0</v>
      </c>
      <c r="Y33" s="178"/>
      <c r="Z33" s="178"/>
      <c r="AA33" s="179"/>
      <c r="AB33" s="282"/>
    </row>
    <row r="34" spans="1:28" s="1" customFormat="1" ht="57" customHeight="1">
      <c r="A34" s="243"/>
      <c r="B34" s="170"/>
      <c r="C34" s="176"/>
      <c r="D34" s="179"/>
      <c r="E34" s="179"/>
      <c r="F34" s="127"/>
      <c r="G34" s="178"/>
      <c r="H34" s="179"/>
      <c r="I34" s="179"/>
      <c r="J34" s="127"/>
      <c r="K34" s="202"/>
      <c r="L34" s="280"/>
      <c r="M34" s="178"/>
      <c r="N34" s="178"/>
      <c r="O34" s="24" t="s">
        <v>202</v>
      </c>
      <c r="P34" s="50">
        <v>0</v>
      </c>
      <c r="Q34" s="51">
        <v>1</v>
      </c>
      <c r="R34" s="51">
        <v>0</v>
      </c>
      <c r="S34" s="52">
        <f>R34/Q34</f>
        <v>0</v>
      </c>
      <c r="T34" s="24" t="s">
        <v>317</v>
      </c>
      <c r="U34" s="45" t="s">
        <v>422</v>
      </c>
      <c r="V34" s="108">
        <v>2000000</v>
      </c>
      <c r="W34" s="108">
        <v>0</v>
      </c>
      <c r="X34" s="92">
        <f t="shared" si="0"/>
        <v>0</v>
      </c>
      <c r="Y34" s="178"/>
      <c r="Z34" s="178"/>
      <c r="AA34" s="24" t="s">
        <v>396</v>
      </c>
      <c r="AB34" s="282"/>
    </row>
    <row r="35" spans="1:28" s="1" customFormat="1" ht="64.5" customHeight="1">
      <c r="A35" s="40" t="s">
        <v>32</v>
      </c>
      <c r="B35" s="34" t="s">
        <v>49</v>
      </c>
      <c r="C35" s="20" t="s">
        <v>50</v>
      </c>
      <c r="D35" s="21" t="s">
        <v>51</v>
      </c>
      <c r="E35" s="24" t="s">
        <v>36</v>
      </c>
      <c r="F35" s="23">
        <v>0.16</v>
      </c>
      <c r="G35" s="178"/>
      <c r="H35" s="21" t="s">
        <v>58</v>
      </c>
      <c r="I35" s="21" t="s">
        <v>59</v>
      </c>
      <c r="J35" s="54">
        <v>0.1</v>
      </c>
      <c r="K35" s="97">
        <v>0.3</v>
      </c>
      <c r="L35" s="280"/>
      <c r="M35" s="178"/>
      <c r="N35" s="178"/>
      <c r="O35" s="24" t="s">
        <v>162</v>
      </c>
      <c r="P35" s="24">
        <v>800</v>
      </c>
      <c r="Q35" s="24">
        <v>1000</v>
      </c>
      <c r="R35" s="24">
        <v>337</v>
      </c>
      <c r="S35" s="93">
        <f>R35/Q35</f>
        <v>0.337</v>
      </c>
      <c r="T35" s="24" t="s">
        <v>318</v>
      </c>
      <c r="U35" s="37" t="s">
        <v>421</v>
      </c>
      <c r="V35" s="59">
        <v>15000000</v>
      </c>
      <c r="W35" s="59">
        <v>3965000</v>
      </c>
      <c r="X35" s="92">
        <f t="shared" si="0"/>
        <v>0.2643333333333333</v>
      </c>
      <c r="Y35" s="178"/>
      <c r="Z35" s="178"/>
      <c r="AA35" s="24" t="s">
        <v>397</v>
      </c>
      <c r="AB35" s="282"/>
    </row>
    <row r="36" spans="1:28" s="19" customFormat="1" ht="60" customHeight="1">
      <c r="A36" s="244" t="s">
        <v>32</v>
      </c>
      <c r="B36" s="206" t="s">
        <v>49</v>
      </c>
      <c r="C36" s="207" t="s">
        <v>50</v>
      </c>
      <c r="D36" s="124" t="s">
        <v>51</v>
      </c>
      <c r="E36" s="124" t="s">
        <v>36</v>
      </c>
      <c r="F36" s="132">
        <v>0.16</v>
      </c>
      <c r="G36" s="178"/>
      <c r="H36" s="124" t="s">
        <v>60</v>
      </c>
      <c r="I36" s="124" t="s">
        <v>61</v>
      </c>
      <c r="J36" s="229">
        <v>1</v>
      </c>
      <c r="K36" s="232">
        <v>1</v>
      </c>
      <c r="L36" s="280"/>
      <c r="M36" s="178"/>
      <c r="N36" s="178"/>
      <c r="O36" s="124" t="s">
        <v>204</v>
      </c>
      <c r="P36" s="229">
        <v>12</v>
      </c>
      <c r="Q36" s="229">
        <v>25</v>
      </c>
      <c r="R36" s="229">
        <v>8</v>
      </c>
      <c r="S36" s="132">
        <f>R36/Q36</f>
        <v>0.32</v>
      </c>
      <c r="T36" s="24" t="s">
        <v>319</v>
      </c>
      <c r="U36" s="37" t="s">
        <v>422</v>
      </c>
      <c r="V36" s="59">
        <v>15000000</v>
      </c>
      <c r="W36" s="59">
        <v>14400000</v>
      </c>
      <c r="X36" s="92">
        <f t="shared" si="0"/>
        <v>0.96</v>
      </c>
      <c r="Y36" s="178"/>
      <c r="Z36" s="178"/>
      <c r="AA36" s="124" t="s">
        <v>398</v>
      </c>
      <c r="AB36" s="282"/>
    </row>
    <row r="37" spans="1:28" s="19" customFormat="1" ht="41.25" customHeight="1">
      <c r="A37" s="244"/>
      <c r="B37" s="206"/>
      <c r="C37" s="207"/>
      <c r="D37" s="124"/>
      <c r="E37" s="124"/>
      <c r="F37" s="132"/>
      <c r="G37" s="178"/>
      <c r="H37" s="124"/>
      <c r="I37" s="124"/>
      <c r="J37" s="229"/>
      <c r="K37" s="232"/>
      <c r="L37" s="280"/>
      <c r="M37" s="178"/>
      <c r="N37" s="178"/>
      <c r="O37" s="124"/>
      <c r="P37" s="229"/>
      <c r="Q37" s="229"/>
      <c r="R37" s="229"/>
      <c r="S37" s="132"/>
      <c r="T37" s="24" t="s">
        <v>320</v>
      </c>
      <c r="U37" s="37" t="s">
        <v>422</v>
      </c>
      <c r="V37" s="59">
        <v>5000000</v>
      </c>
      <c r="W37" s="59">
        <v>0</v>
      </c>
      <c r="X37" s="92">
        <f t="shared" si="0"/>
        <v>0</v>
      </c>
      <c r="Y37" s="178"/>
      <c r="Z37" s="178"/>
      <c r="AA37" s="124"/>
      <c r="AB37" s="282"/>
    </row>
    <row r="38" spans="1:28" s="1" customFormat="1" ht="79.5" customHeight="1">
      <c r="A38" s="40" t="s">
        <v>32</v>
      </c>
      <c r="B38" s="34" t="s">
        <v>49</v>
      </c>
      <c r="C38" s="20" t="s">
        <v>50</v>
      </c>
      <c r="D38" s="21" t="s">
        <v>51</v>
      </c>
      <c r="E38" s="24" t="s">
        <v>36</v>
      </c>
      <c r="F38" s="23">
        <v>0.16</v>
      </c>
      <c r="G38" s="178"/>
      <c r="H38" s="21" t="s">
        <v>218</v>
      </c>
      <c r="I38" s="21" t="s">
        <v>62</v>
      </c>
      <c r="J38" s="23" t="s">
        <v>63</v>
      </c>
      <c r="K38" s="98">
        <v>200</v>
      </c>
      <c r="L38" s="280"/>
      <c r="M38" s="178"/>
      <c r="N38" s="178"/>
      <c r="O38" s="24" t="s">
        <v>152</v>
      </c>
      <c r="P38" s="24">
        <v>0</v>
      </c>
      <c r="Q38" s="24">
        <v>200</v>
      </c>
      <c r="R38" s="24">
        <v>0</v>
      </c>
      <c r="S38" s="52">
        <f>R38/Q38</f>
        <v>0</v>
      </c>
      <c r="T38" s="24" t="s">
        <v>321</v>
      </c>
      <c r="U38" s="37" t="s">
        <v>421</v>
      </c>
      <c r="V38" s="59">
        <v>15000000</v>
      </c>
      <c r="W38" s="59">
        <v>0</v>
      </c>
      <c r="X38" s="92">
        <f t="shared" si="0"/>
        <v>0</v>
      </c>
      <c r="Y38" s="178"/>
      <c r="Z38" s="178"/>
      <c r="AA38" s="24" t="s">
        <v>400</v>
      </c>
      <c r="AB38" s="282"/>
    </row>
    <row r="39" spans="1:28" s="1" customFormat="1" ht="60.75" customHeight="1">
      <c r="A39" s="40" t="s">
        <v>32</v>
      </c>
      <c r="B39" s="34" t="s">
        <v>49</v>
      </c>
      <c r="C39" s="20" t="s">
        <v>50</v>
      </c>
      <c r="D39" s="21" t="s">
        <v>51</v>
      </c>
      <c r="E39" s="24" t="s">
        <v>36</v>
      </c>
      <c r="F39" s="23">
        <v>0.16</v>
      </c>
      <c r="G39" s="179"/>
      <c r="H39" s="21" t="s">
        <v>64</v>
      </c>
      <c r="I39" s="21" t="s">
        <v>65</v>
      </c>
      <c r="J39" s="23" t="s">
        <v>63</v>
      </c>
      <c r="K39" s="98">
        <v>4</v>
      </c>
      <c r="L39" s="280"/>
      <c r="M39" s="178"/>
      <c r="N39" s="178"/>
      <c r="O39" s="24" t="s">
        <v>163</v>
      </c>
      <c r="P39" s="24">
        <v>4</v>
      </c>
      <c r="Q39" s="24">
        <v>4</v>
      </c>
      <c r="R39" s="24">
        <v>0</v>
      </c>
      <c r="S39" s="52">
        <f>R39/Q39</f>
        <v>0</v>
      </c>
      <c r="T39" s="24" t="s">
        <v>322</v>
      </c>
      <c r="U39" s="37" t="s">
        <v>421</v>
      </c>
      <c r="V39" s="59">
        <v>10000000</v>
      </c>
      <c r="W39" s="59">
        <v>0</v>
      </c>
      <c r="X39" s="92">
        <f t="shared" si="0"/>
        <v>0</v>
      </c>
      <c r="Y39" s="178"/>
      <c r="Z39" s="178"/>
      <c r="AA39" s="24" t="s">
        <v>401</v>
      </c>
      <c r="AB39" s="282"/>
    </row>
    <row r="40" spans="1:28" s="1" customFormat="1" ht="76.5" customHeight="1">
      <c r="A40" s="40" t="s">
        <v>32</v>
      </c>
      <c r="B40" s="34" t="s">
        <v>49</v>
      </c>
      <c r="C40" s="20" t="s">
        <v>66</v>
      </c>
      <c r="D40" s="21" t="s">
        <v>67</v>
      </c>
      <c r="E40" s="24" t="s">
        <v>36</v>
      </c>
      <c r="F40" s="23">
        <v>0.2</v>
      </c>
      <c r="G40" s="21" t="s">
        <v>68</v>
      </c>
      <c r="H40" s="21" t="s">
        <v>69</v>
      </c>
      <c r="I40" s="21" t="s">
        <v>70</v>
      </c>
      <c r="J40" s="23" t="s">
        <v>63</v>
      </c>
      <c r="K40" s="98">
        <v>4</v>
      </c>
      <c r="L40" s="281"/>
      <c r="M40" s="179"/>
      <c r="N40" s="179"/>
      <c r="O40" s="24" t="s">
        <v>153</v>
      </c>
      <c r="P40" s="24">
        <v>0</v>
      </c>
      <c r="Q40" s="24">
        <v>3</v>
      </c>
      <c r="R40" s="24">
        <v>3</v>
      </c>
      <c r="S40" s="52">
        <f>R40/Q40</f>
        <v>1</v>
      </c>
      <c r="T40" s="55" t="s">
        <v>323</v>
      </c>
      <c r="U40" s="37" t="s">
        <v>421</v>
      </c>
      <c r="V40" s="59">
        <v>10000000</v>
      </c>
      <c r="W40" s="59">
        <v>0</v>
      </c>
      <c r="X40" s="92">
        <f t="shared" si="0"/>
        <v>0</v>
      </c>
      <c r="Y40" s="179"/>
      <c r="Z40" s="179"/>
      <c r="AA40" s="24" t="s">
        <v>399</v>
      </c>
      <c r="AB40" s="283"/>
    </row>
    <row r="41" spans="1:28" s="19" customFormat="1" ht="68.25" customHeight="1">
      <c r="A41" s="171" t="s">
        <v>71</v>
      </c>
      <c r="B41" s="168" t="s">
        <v>72</v>
      </c>
      <c r="C41" s="192" t="s">
        <v>73</v>
      </c>
      <c r="D41" s="177" t="s">
        <v>74</v>
      </c>
      <c r="E41" s="177" t="s">
        <v>36</v>
      </c>
      <c r="F41" s="126">
        <v>0.2</v>
      </c>
      <c r="G41" s="177" t="s">
        <v>75</v>
      </c>
      <c r="H41" s="177" t="s">
        <v>76</v>
      </c>
      <c r="I41" s="177" t="s">
        <v>77</v>
      </c>
      <c r="J41" s="177">
        <v>0</v>
      </c>
      <c r="K41" s="200">
        <v>1</v>
      </c>
      <c r="L41" s="184">
        <v>2020630010172</v>
      </c>
      <c r="M41" s="124" t="s">
        <v>131</v>
      </c>
      <c r="N41" s="124" t="s">
        <v>373</v>
      </c>
      <c r="O41" s="124" t="s">
        <v>200</v>
      </c>
      <c r="P41" s="124">
        <v>0</v>
      </c>
      <c r="Q41" s="132">
        <v>1</v>
      </c>
      <c r="R41" s="132">
        <v>0</v>
      </c>
      <c r="S41" s="132">
        <f>R41/Q41</f>
        <v>0</v>
      </c>
      <c r="T41" s="43" t="s">
        <v>324</v>
      </c>
      <c r="U41" s="37" t="s">
        <v>422</v>
      </c>
      <c r="V41" s="59">
        <v>10000000</v>
      </c>
      <c r="W41" s="59">
        <v>0</v>
      </c>
      <c r="X41" s="92">
        <f t="shared" si="0"/>
        <v>0</v>
      </c>
      <c r="Y41" s="177" t="s">
        <v>364</v>
      </c>
      <c r="Z41" s="177" t="s">
        <v>365</v>
      </c>
      <c r="AA41" s="124" t="s">
        <v>412</v>
      </c>
      <c r="AB41" s="125" t="s">
        <v>141</v>
      </c>
    </row>
    <row r="42" spans="1:28" s="1" customFormat="1" ht="68.25" customHeight="1">
      <c r="A42" s="172"/>
      <c r="B42" s="169"/>
      <c r="C42" s="196"/>
      <c r="D42" s="178"/>
      <c r="E42" s="178"/>
      <c r="F42" s="180"/>
      <c r="G42" s="178"/>
      <c r="H42" s="178"/>
      <c r="I42" s="178"/>
      <c r="J42" s="178"/>
      <c r="K42" s="201"/>
      <c r="L42" s="184"/>
      <c r="M42" s="124"/>
      <c r="N42" s="124"/>
      <c r="O42" s="124"/>
      <c r="P42" s="124"/>
      <c r="Q42" s="132"/>
      <c r="R42" s="132"/>
      <c r="S42" s="132"/>
      <c r="T42" s="43" t="s">
        <v>325</v>
      </c>
      <c r="U42" s="37" t="s">
        <v>422</v>
      </c>
      <c r="V42" s="59">
        <v>10000000</v>
      </c>
      <c r="W42" s="59">
        <v>0</v>
      </c>
      <c r="X42" s="92">
        <f t="shared" si="0"/>
        <v>0</v>
      </c>
      <c r="Y42" s="178"/>
      <c r="Z42" s="178"/>
      <c r="AA42" s="124"/>
      <c r="AB42" s="125"/>
    </row>
    <row r="43" spans="1:28" s="1" customFormat="1" ht="68.25" customHeight="1">
      <c r="A43" s="173"/>
      <c r="B43" s="170"/>
      <c r="C43" s="193"/>
      <c r="D43" s="179"/>
      <c r="E43" s="179"/>
      <c r="F43" s="127"/>
      <c r="G43" s="178"/>
      <c r="H43" s="179"/>
      <c r="I43" s="179"/>
      <c r="J43" s="179"/>
      <c r="K43" s="202"/>
      <c r="L43" s="184"/>
      <c r="M43" s="124"/>
      <c r="N43" s="124"/>
      <c r="O43" s="24" t="s">
        <v>214</v>
      </c>
      <c r="P43" s="24">
        <v>0</v>
      </c>
      <c r="Q43" s="50">
        <v>1</v>
      </c>
      <c r="R43" s="50">
        <v>0</v>
      </c>
      <c r="S43" s="52">
        <f aca="true" t="shared" si="1" ref="S43:S48">R43/Q43</f>
        <v>0</v>
      </c>
      <c r="T43" s="43" t="s">
        <v>326</v>
      </c>
      <c r="U43" s="37" t="s">
        <v>422</v>
      </c>
      <c r="V43" s="59">
        <v>38800000</v>
      </c>
      <c r="W43" s="59">
        <v>0</v>
      </c>
      <c r="X43" s="92">
        <f t="shared" si="0"/>
        <v>0</v>
      </c>
      <c r="Y43" s="178"/>
      <c r="Z43" s="178"/>
      <c r="AA43" s="24" t="s">
        <v>409</v>
      </c>
      <c r="AB43" s="125"/>
    </row>
    <row r="44" spans="1:28" s="19" customFormat="1" ht="92.25" customHeight="1">
      <c r="A44" s="171" t="s">
        <v>71</v>
      </c>
      <c r="B44" s="168" t="s">
        <v>72</v>
      </c>
      <c r="C44" s="192" t="s">
        <v>73</v>
      </c>
      <c r="D44" s="177" t="s">
        <v>74</v>
      </c>
      <c r="E44" s="177" t="s">
        <v>36</v>
      </c>
      <c r="F44" s="126">
        <v>0.2</v>
      </c>
      <c r="G44" s="178"/>
      <c r="H44" s="177" t="s">
        <v>78</v>
      </c>
      <c r="I44" s="177" t="s">
        <v>79</v>
      </c>
      <c r="J44" s="177">
        <v>0</v>
      </c>
      <c r="K44" s="200">
        <v>1</v>
      </c>
      <c r="L44" s="184"/>
      <c r="M44" s="124"/>
      <c r="N44" s="124"/>
      <c r="O44" s="24" t="s">
        <v>206</v>
      </c>
      <c r="P44" s="51">
        <v>1</v>
      </c>
      <c r="Q44" s="52">
        <v>1</v>
      </c>
      <c r="R44" s="52">
        <v>0.5</v>
      </c>
      <c r="S44" s="52">
        <f t="shared" si="1"/>
        <v>0.5</v>
      </c>
      <c r="T44" s="18" t="s">
        <v>327</v>
      </c>
      <c r="U44" s="53" t="s">
        <v>422</v>
      </c>
      <c r="V44" s="60">
        <v>5000000</v>
      </c>
      <c r="W44" s="60">
        <v>0</v>
      </c>
      <c r="X44" s="92">
        <f t="shared" si="0"/>
        <v>0</v>
      </c>
      <c r="Y44" s="178"/>
      <c r="Z44" s="178"/>
      <c r="AA44" s="24" t="s">
        <v>411</v>
      </c>
      <c r="AB44" s="125"/>
    </row>
    <row r="45" spans="1:28" s="1" customFormat="1" ht="92.25" customHeight="1">
      <c r="A45" s="172"/>
      <c r="B45" s="169"/>
      <c r="C45" s="196"/>
      <c r="D45" s="178"/>
      <c r="E45" s="178"/>
      <c r="F45" s="180"/>
      <c r="G45" s="178"/>
      <c r="H45" s="178"/>
      <c r="I45" s="179"/>
      <c r="J45" s="179"/>
      <c r="K45" s="202"/>
      <c r="L45" s="184"/>
      <c r="M45" s="124"/>
      <c r="N45" s="124"/>
      <c r="O45" s="24" t="s">
        <v>205</v>
      </c>
      <c r="P45" s="107">
        <v>0</v>
      </c>
      <c r="Q45" s="107">
        <v>2</v>
      </c>
      <c r="R45" s="107">
        <v>0</v>
      </c>
      <c r="S45" s="52">
        <f t="shared" si="1"/>
        <v>0</v>
      </c>
      <c r="T45" s="57" t="s">
        <v>328</v>
      </c>
      <c r="U45" s="53" t="s">
        <v>422</v>
      </c>
      <c r="V45" s="60">
        <v>19000000</v>
      </c>
      <c r="W45" s="60">
        <v>0</v>
      </c>
      <c r="X45" s="92">
        <f t="shared" si="0"/>
        <v>0</v>
      </c>
      <c r="Y45" s="178"/>
      <c r="Z45" s="178"/>
      <c r="AA45" s="24" t="s">
        <v>413</v>
      </c>
      <c r="AB45" s="125"/>
    </row>
    <row r="46" spans="1:28" s="1" customFormat="1" ht="82.5" customHeight="1">
      <c r="A46" s="173"/>
      <c r="B46" s="170"/>
      <c r="C46" s="193"/>
      <c r="D46" s="179"/>
      <c r="E46" s="179"/>
      <c r="F46" s="127"/>
      <c r="G46" s="178"/>
      <c r="H46" s="179"/>
      <c r="I46" s="37" t="s">
        <v>80</v>
      </c>
      <c r="J46" s="41">
        <v>0</v>
      </c>
      <c r="K46" s="96">
        <v>1</v>
      </c>
      <c r="L46" s="184"/>
      <c r="M46" s="124"/>
      <c r="N46" s="124"/>
      <c r="O46" s="24" t="s">
        <v>216</v>
      </c>
      <c r="P46" s="24">
        <v>0</v>
      </c>
      <c r="Q46" s="24">
        <v>1</v>
      </c>
      <c r="R46" s="24">
        <v>0</v>
      </c>
      <c r="S46" s="52">
        <f t="shared" si="1"/>
        <v>0</v>
      </c>
      <c r="T46" s="18" t="s">
        <v>328</v>
      </c>
      <c r="U46" s="53" t="s">
        <v>422</v>
      </c>
      <c r="V46" s="59">
        <v>1000000</v>
      </c>
      <c r="W46" s="59">
        <v>0</v>
      </c>
      <c r="X46" s="92">
        <f t="shared" si="0"/>
        <v>0</v>
      </c>
      <c r="Y46" s="178"/>
      <c r="Z46" s="178"/>
      <c r="AA46" s="24" t="s">
        <v>414</v>
      </c>
      <c r="AB46" s="125"/>
    </row>
    <row r="47" spans="1:28" s="1" customFormat="1" ht="82.5" customHeight="1">
      <c r="A47" s="171" t="s">
        <v>71</v>
      </c>
      <c r="B47" s="168" t="s">
        <v>72</v>
      </c>
      <c r="C47" s="192" t="s">
        <v>73</v>
      </c>
      <c r="D47" s="177" t="s">
        <v>74</v>
      </c>
      <c r="E47" s="177" t="s">
        <v>36</v>
      </c>
      <c r="F47" s="126">
        <v>0.2</v>
      </c>
      <c r="G47" s="178"/>
      <c r="H47" s="177" t="s">
        <v>81</v>
      </c>
      <c r="I47" s="177" t="s">
        <v>82</v>
      </c>
      <c r="J47" s="126">
        <v>1</v>
      </c>
      <c r="K47" s="200">
        <v>1</v>
      </c>
      <c r="L47" s="184"/>
      <c r="M47" s="124"/>
      <c r="N47" s="124"/>
      <c r="O47" s="24" t="s">
        <v>215</v>
      </c>
      <c r="P47" s="50">
        <v>1</v>
      </c>
      <c r="Q47" s="50">
        <v>1</v>
      </c>
      <c r="R47" s="50">
        <v>0</v>
      </c>
      <c r="S47" s="52">
        <f t="shared" si="1"/>
        <v>0</v>
      </c>
      <c r="T47" s="18" t="s">
        <v>329</v>
      </c>
      <c r="U47" s="37" t="s">
        <v>186</v>
      </c>
      <c r="V47" s="59">
        <v>200000000</v>
      </c>
      <c r="W47" s="59">
        <v>0</v>
      </c>
      <c r="X47" s="92">
        <f t="shared" si="0"/>
        <v>0</v>
      </c>
      <c r="Y47" s="178"/>
      <c r="Z47" s="178"/>
      <c r="AA47" s="24" t="s">
        <v>415</v>
      </c>
      <c r="AB47" s="125"/>
    </row>
    <row r="48" spans="1:28" s="1" customFormat="1" ht="82.5" customHeight="1">
      <c r="A48" s="172"/>
      <c r="B48" s="169"/>
      <c r="C48" s="196"/>
      <c r="D48" s="178"/>
      <c r="E48" s="178"/>
      <c r="F48" s="180"/>
      <c r="G48" s="178"/>
      <c r="H48" s="178"/>
      <c r="I48" s="178"/>
      <c r="J48" s="180"/>
      <c r="K48" s="201"/>
      <c r="L48" s="184"/>
      <c r="M48" s="124"/>
      <c r="N48" s="124"/>
      <c r="O48" s="124" t="s">
        <v>176</v>
      </c>
      <c r="P48" s="132">
        <v>1</v>
      </c>
      <c r="Q48" s="132">
        <v>1</v>
      </c>
      <c r="R48" s="132">
        <v>1</v>
      </c>
      <c r="S48" s="132">
        <f t="shared" si="1"/>
        <v>1</v>
      </c>
      <c r="T48" s="18" t="s">
        <v>331</v>
      </c>
      <c r="U48" s="37" t="s">
        <v>422</v>
      </c>
      <c r="V48" s="59">
        <v>98742933</v>
      </c>
      <c r="W48" s="59">
        <v>85896000</v>
      </c>
      <c r="X48" s="92">
        <f t="shared" si="0"/>
        <v>0.8698951650544956</v>
      </c>
      <c r="Y48" s="178"/>
      <c r="Z48" s="178"/>
      <c r="AA48" s="124" t="s">
        <v>369</v>
      </c>
      <c r="AB48" s="125"/>
    </row>
    <row r="49" spans="1:28" s="1" customFormat="1" ht="82.5" customHeight="1">
      <c r="A49" s="172"/>
      <c r="B49" s="169"/>
      <c r="C49" s="196"/>
      <c r="D49" s="178"/>
      <c r="E49" s="178"/>
      <c r="F49" s="180"/>
      <c r="G49" s="178"/>
      <c r="H49" s="178"/>
      <c r="I49" s="178"/>
      <c r="J49" s="180"/>
      <c r="K49" s="201"/>
      <c r="L49" s="184"/>
      <c r="M49" s="124"/>
      <c r="N49" s="124"/>
      <c r="O49" s="124"/>
      <c r="P49" s="132"/>
      <c r="Q49" s="132"/>
      <c r="R49" s="132"/>
      <c r="S49" s="132"/>
      <c r="T49" s="18" t="s">
        <v>426</v>
      </c>
      <c r="U49" s="37" t="s">
        <v>419</v>
      </c>
      <c r="V49" s="59">
        <v>41392000</v>
      </c>
      <c r="W49" s="59">
        <v>7200000</v>
      </c>
      <c r="X49" s="92">
        <f t="shared" si="0"/>
        <v>0.17394665635871667</v>
      </c>
      <c r="Y49" s="178"/>
      <c r="Z49" s="178"/>
      <c r="AA49" s="124"/>
      <c r="AB49" s="125"/>
    </row>
    <row r="50" spans="1:28" s="1" customFormat="1" ht="63" customHeight="1">
      <c r="A50" s="173"/>
      <c r="B50" s="170"/>
      <c r="C50" s="193"/>
      <c r="D50" s="179"/>
      <c r="E50" s="179"/>
      <c r="F50" s="127"/>
      <c r="G50" s="178"/>
      <c r="H50" s="179"/>
      <c r="I50" s="179"/>
      <c r="J50" s="127"/>
      <c r="K50" s="202"/>
      <c r="L50" s="184"/>
      <c r="M50" s="124"/>
      <c r="N50" s="124"/>
      <c r="O50" s="124"/>
      <c r="P50" s="132"/>
      <c r="Q50" s="132"/>
      <c r="R50" s="132"/>
      <c r="S50" s="132"/>
      <c r="T50" s="18" t="s">
        <v>330</v>
      </c>
      <c r="U50" s="37" t="s">
        <v>422</v>
      </c>
      <c r="V50" s="59">
        <v>40000000</v>
      </c>
      <c r="W50" s="59">
        <v>0</v>
      </c>
      <c r="X50" s="92">
        <f t="shared" si="0"/>
        <v>0</v>
      </c>
      <c r="Y50" s="178"/>
      <c r="Z50" s="178"/>
      <c r="AA50" s="124"/>
      <c r="AB50" s="125"/>
    </row>
    <row r="51" spans="1:28" s="1" customFormat="1" ht="63" customHeight="1">
      <c r="A51" s="171" t="s">
        <v>71</v>
      </c>
      <c r="B51" s="168" t="s">
        <v>72</v>
      </c>
      <c r="C51" s="192" t="s">
        <v>73</v>
      </c>
      <c r="D51" s="177" t="s">
        <v>74</v>
      </c>
      <c r="E51" s="177" t="s">
        <v>36</v>
      </c>
      <c r="F51" s="126">
        <v>0.2</v>
      </c>
      <c r="G51" s="178"/>
      <c r="H51" s="177" t="s">
        <v>83</v>
      </c>
      <c r="I51" s="177" t="s">
        <v>84</v>
      </c>
      <c r="J51" s="208">
        <v>22600</v>
      </c>
      <c r="K51" s="203">
        <v>25000</v>
      </c>
      <c r="L51" s="184"/>
      <c r="M51" s="124"/>
      <c r="N51" s="124"/>
      <c r="O51" s="124" t="s">
        <v>164</v>
      </c>
      <c r="P51" s="124">
        <v>6250</v>
      </c>
      <c r="Q51" s="124">
        <v>6250</v>
      </c>
      <c r="R51" s="124">
        <v>1988</v>
      </c>
      <c r="S51" s="136">
        <f>R51/Q51</f>
        <v>0.31808</v>
      </c>
      <c r="T51" s="18" t="s">
        <v>332</v>
      </c>
      <c r="U51" s="37" t="s">
        <v>422</v>
      </c>
      <c r="V51" s="59">
        <v>84186500</v>
      </c>
      <c r="W51" s="59">
        <v>42784000</v>
      </c>
      <c r="X51" s="92">
        <f t="shared" si="0"/>
        <v>0.5082049972382745</v>
      </c>
      <c r="Y51" s="178"/>
      <c r="Z51" s="178"/>
      <c r="AA51" s="124" t="s">
        <v>370</v>
      </c>
      <c r="AB51" s="125"/>
    </row>
    <row r="52" spans="1:28" s="1" customFormat="1" ht="63" customHeight="1">
      <c r="A52" s="172"/>
      <c r="B52" s="169"/>
      <c r="C52" s="196"/>
      <c r="D52" s="178"/>
      <c r="E52" s="178"/>
      <c r="F52" s="180"/>
      <c r="G52" s="178"/>
      <c r="H52" s="178"/>
      <c r="I52" s="178"/>
      <c r="J52" s="209"/>
      <c r="K52" s="204"/>
      <c r="L52" s="184"/>
      <c r="M52" s="124"/>
      <c r="N52" s="124"/>
      <c r="O52" s="124"/>
      <c r="P52" s="124"/>
      <c r="Q52" s="124"/>
      <c r="R52" s="124"/>
      <c r="S52" s="136"/>
      <c r="T52" s="18" t="s">
        <v>333</v>
      </c>
      <c r="U52" s="37" t="s">
        <v>185</v>
      </c>
      <c r="V52" s="59">
        <v>5813500</v>
      </c>
      <c r="W52" s="59">
        <v>5800000</v>
      </c>
      <c r="X52" s="92">
        <f t="shared" si="0"/>
        <v>0.9976778188698718</v>
      </c>
      <c r="Y52" s="178"/>
      <c r="Z52" s="178"/>
      <c r="AA52" s="124"/>
      <c r="AB52" s="125"/>
    </row>
    <row r="53" spans="1:28" s="1" customFormat="1" ht="63" customHeight="1">
      <c r="A53" s="172"/>
      <c r="B53" s="169"/>
      <c r="C53" s="196"/>
      <c r="D53" s="178"/>
      <c r="E53" s="178"/>
      <c r="F53" s="180"/>
      <c r="G53" s="178"/>
      <c r="H53" s="178"/>
      <c r="I53" s="178"/>
      <c r="J53" s="209"/>
      <c r="K53" s="204"/>
      <c r="L53" s="184"/>
      <c r="M53" s="124"/>
      <c r="N53" s="124"/>
      <c r="O53" s="124"/>
      <c r="P53" s="124"/>
      <c r="Q53" s="124"/>
      <c r="R53" s="124"/>
      <c r="S53" s="136"/>
      <c r="T53" s="18" t="s">
        <v>427</v>
      </c>
      <c r="U53" s="37" t="s">
        <v>419</v>
      </c>
      <c r="V53" s="59">
        <v>59400000</v>
      </c>
      <c r="W53" s="59">
        <v>16696000</v>
      </c>
      <c r="X53" s="92">
        <f t="shared" si="0"/>
        <v>0.2810774410774411</v>
      </c>
      <c r="Y53" s="178"/>
      <c r="Z53" s="178"/>
      <c r="AA53" s="124"/>
      <c r="AB53" s="125"/>
    </row>
    <row r="54" spans="1:28" s="1" customFormat="1" ht="63" customHeight="1">
      <c r="A54" s="172"/>
      <c r="B54" s="169"/>
      <c r="C54" s="196"/>
      <c r="D54" s="178"/>
      <c r="E54" s="178"/>
      <c r="F54" s="180"/>
      <c r="G54" s="178"/>
      <c r="H54" s="178"/>
      <c r="I54" s="178"/>
      <c r="J54" s="209"/>
      <c r="K54" s="204"/>
      <c r="L54" s="184"/>
      <c r="M54" s="124"/>
      <c r="N54" s="124"/>
      <c r="O54" s="124"/>
      <c r="P54" s="124"/>
      <c r="Q54" s="124"/>
      <c r="R54" s="124"/>
      <c r="S54" s="136"/>
      <c r="T54" s="18" t="s">
        <v>334</v>
      </c>
      <c r="U54" s="37" t="s">
        <v>422</v>
      </c>
      <c r="V54" s="59">
        <v>1000000</v>
      </c>
      <c r="W54" s="59">
        <v>0</v>
      </c>
      <c r="X54" s="92">
        <f t="shared" si="0"/>
        <v>0</v>
      </c>
      <c r="Y54" s="178"/>
      <c r="Z54" s="178"/>
      <c r="AA54" s="124"/>
      <c r="AB54" s="125"/>
    </row>
    <row r="55" spans="1:28" s="1" customFormat="1" ht="63" customHeight="1">
      <c r="A55" s="172"/>
      <c r="B55" s="169"/>
      <c r="C55" s="196"/>
      <c r="D55" s="178"/>
      <c r="E55" s="178"/>
      <c r="F55" s="180"/>
      <c r="G55" s="178"/>
      <c r="H55" s="178"/>
      <c r="I55" s="178"/>
      <c r="J55" s="209"/>
      <c r="K55" s="204"/>
      <c r="L55" s="184"/>
      <c r="M55" s="124"/>
      <c r="N55" s="124"/>
      <c r="O55" s="124"/>
      <c r="P55" s="124"/>
      <c r="Q55" s="124"/>
      <c r="R55" s="124"/>
      <c r="S55" s="136"/>
      <c r="T55" s="18" t="s">
        <v>335</v>
      </c>
      <c r="U55" s="37" t="s">
        <v>422</v>
      </c>
      <c r="V55" s="59">
        <v>2000000</v>
      </c>
      <c r="W55" s="59">
        <v>0</v>
      </c>
      <c r="X55" s="92">
        <f t="shared" si="0"/>
        <v>0</v>
      </c>
      <c r="Y55" s="178"/>
      <c r="Z55" s="178"/>
      <c r="AA55" s="124"/>
      <c r="AB55" s="125"/>
    </row>
    <row r="56" spans="1:28" s="1" customFormat="1" ht="61.5" customHeight="1">
      <c r="A56" s="173"/>
      <c r="B56" s="170"/>
      <c r="C56" s="193"/>
      <c r="D56" s="179"/>
      <c r="E56" s="179"/>
      <c r="F56" s="127"/>
      <c r="G56" s="178"/>
      <c r="H56" s="179"/>
      <c r="I56" s="179"/>
      <c r="J56" s="210"/>
      <c r="K56" s="205"/>
      <c r="L56" s="184"/>
      <c r="M56" s="124"/>
      <c r="N56" s="124"/>
      <c r="O56" s="124"/>
      <c r="P56" s="124"/>
      <c r="Q56" s="124"/>
      <c r="R56" s="124"/>
      <c r="S56" s="136"/>
      <c r="T56" s="57" t="s">
        <v>336</v>
      </c>
      <c r="U56" s="37" t="s">
        <v>422</v>
      </c>
      <c r="V56" s="59">
        <v>2000000</v>
      </c>
      <c r="W56" s="59">
        <v>0</v>
      </c>
      <c r="X56" s="92">
        <f t="shared" si="0"/>
        <v>0</v>
      </c>
      <c r="Y56" s="178"/>
      <c r="Z56" s="178"/>
      <c r="AA56" s="124"/>
      <c r="AB56" s="125"/>
    </row>
    <row r="57" spans="1:28" s="1" customFormat="1" ht="63.75" customHeight="1">
      <c r="A57" s="171" t="s">
        <v>71</v>
      </c>
      <c r="B57" s="168" t="s">
        <v>72</v>
      </c>
      <c r="C57" s="192" t="s">
        <v>73</v>
      </c>
      <c r="D57" s="194" t="s">
        <v>74</v>
      </c>
      <c r="E57" s="177" t="s">
        <v>36</v>
      </c>
      <c r="F57" s="126">
        <v>0.2</v>
      </c>
      <c r="G57" s="178"/>
      <c r="H57" s="194" t="s">
        <v>85</v>
      </c>
      <c r="I57" s="194" t="s">
        <v>86</v>
      </c>
      <c r="J57" s="177">
        <v>0</v>
      </c>
      <c r="K57" s="181">
        <v>10</v>
      </c>
      <c r="L57" s="184"/>
      <c r="M57" s="124"/>
      <c r="N57" s="124"/>
      <c r="O57" s="124" t="s">
        <v>207</v>
      </c>
      <c r="P57" s="124">
        <v>0</v>
      </c>
      <c r="Q57" s="124">
        <v>5</v>
      </c>
      <c r="R57" s="124">
        <v>0</v>
      </c>
      <c r="S57" s="132">
        <f>R57/Q57</f>
        <v>0</v>
      </c>
      <c r="T57" s="43" t="s">
        <v>337</v>
      </c>
      <c r="U57" s="37" t="s">
        <v>422</v>
      </c>
      <c r="V57" s="60">
        <v>30000000</v>
      </c>
      <c r="W57" s="60">
        <v>0</v>
      </c>
      <c r="X57" s="92">
        <f t="shared" si="0"/>
        <v>0</v>
      </c>
      <c r="Y57" s="178"/>
      <c r="Z57" s="178"/>
      <c r="AA57" s="124" t="s">
        <v>410</v>
      </c>
      <c r="AB57" s="125"/>
    </row>
    <row r="58" spans="1:28" s="19" customFormat="1" ht="59.25" customHeight="1">
      <c r="A58" s="173"/>
      <c r="B58" s="170"/>
      <c r="C58" s="193"/>
      <c r="D58" s="195"/>
      <c r="E58" s="179"/>
      <c r="F58" s="127"/>
      <c r="G58" s="179"/>
      <c r="H58" s="195"/>
      <c r="I58" s="195"/>
      <c r="J58" s="179"/>
      <c r="K58" s="183"/>
      <c r="L58" s="184"/>
      <c r="M58" s="124"/>
      <c r="N58" s="124"/>
      <c r="O58" s="124"/>
      <c r="P58" s="124"/>
      <c r="Q58" s="124"/>
      <c r="R58" s="124"/>
      <c r="S58" s="132"/>
      <c r="T58" s="43" t="s">
        <v>338</v>
      </c>
      <c r="U58" s="37" t="s">
        <v>422</v>
      </c>
      <c r="V58" s="60">
        <v>5000000</v>
      </c>
      <c r="W58" s="60">
        <v>0</v>
      </c>
      <c r="X58" s="92">
        <f t="shared" si="0"/>
        <v>0</v>
      </c>
      <c r="Y58" s="179"/>
      <c r="Z58" s="179"/>
      <c r="AA58" s="124"/>
      <c r="AB58" s="125"/>
    </row>
    <row r="59" spans="1:28" s="1" customFormat="1" ht="59.25" customHeight="1">
      <c r="A59" s="171" t="s">
        <v>71</v>
      </c>
      <c r="B59" s="168" t="s">
        <v>72</v>
      </c>
      <c r="C59" s="192" t="s">
        <v>73</v>
      </c>
      <c r="D59" s="177" t="s">
        <v>87</v>
      </c>
      <c r="E59" s="177">
        <v>21</v>
      </c>
      <c r="F59" s="177">
        <v>41</v>
      </c>
      <c r="G59" s="177" t="s">
        <v>88</v>
      </c>
      <c r="H59" s="177" t="s">
        <v>89</v>
      </c>
      <c r="I59" s="177" t="s">
        <v>90</v>
      </c>
      <c r="J59" s="177">
        <v>1</v>
      </c>
      <c r="K59" s="181">
        <v>1</v>
      </c>
      <c r="L59" s="184">
        <v>2020630010160</v>
      </c>
      <c r="M59" s="124" t="s">
        <v>132</v>
      </c>
      <c r="N59" s="124" t="s">
        <v>166</v>
      </c>
      <c r="O59" s="124" t="s">
        <v>165</v>
      </c>
      <c r="P59" s="124">
        <v>3</v>
      </c>
      <c r="Q59" s="124">
        <v>3</v>
      </c>
      <c r="R59" s="124">
        <v>1</v>
      </c>
      <c r="S59" s="136">
        <f>R59/Q59</f>
        <v>0.3333333333333333</v>
      </c>
      <c r="T59" s="43" t="s">
        <v>231</v>
      </c>
      <c r="U59" s="37" t="s">
        <v>188</v>
      </c>
      <c r="V59" s="60">
        <v>40000000</v>
      </c>
      <c r="W59" s="60">
        <v>0</v>
      </c>
      <c r="X59" s="92">
        <f t="shared" si="0"/>
        <v>0</v>
      </c>
      <c r="Y59" s="177" t="s">
        <v>364</v>
      </c>
      <c r="Z59" s="177" t="s">
        <v>365</v>
      </c>
      <c r="AA59" s="124" t="s">
        <v>375</v>
      </c>
      <c r="AB59" s="125" t="s">
        <v>141</v>
      </c>
    </row>
    <row r="60" spans="1:28" s="1" customFormat="1" ht="59.25" customHeight="1">
      <c r="A60" s="172"/>
      <c r="B60" s="169"/>
      <c r="C60" s="196"/>
      <c r="D60" s="178"/>
      <c r="E60" s="178"/>
      <c r="F60" s="178"/>
      <c r="G60" s="178"/>
      <c r="H60" s="178"/>
      <c r="I60" s="178"/>
      <c r="J60" s="178"/>
      <c r="K60" s="182"/>
      <c r="L60" s="184"/>
      <c r="M60" s="124"/>
      <c r="N60" s="124"/>
      <c r="O60" s="124"/>
      <c r="P60" s="124"/>
      <c r="Q60" s="124"/>
      <c r="R60" s="124"/>
      <c r="S60" s="136"/>
      <c r="T60" s="43" t="s">
        <v>232</v>
      </c>
      <c r="U60" s="37" t="s">
        <v>188</v>
      </c>
      <c r="V60" s="60">
        <v>5000000</v>
      </c>
      <c r="W60" s="60">
        <v>0</v>
      </c>
      <c r="X60" s="92">
        <f t="shared" si="0"/>
        <v>0</v>
      </c>
      <c r="Y60" s="178"/>
      <c r="Z60" s="178"/>
      <c r="AA60" s="124"/>
      <c r="AB60" s="125"/>
    </row>
    <row r="61" spans="1:28" s="1" customFormat="1" ht="59.25" customHeight="1">
      <c r="A61" s="172"/>
      <c r="B61" s="169"/>
      <c r="C61" s="196"/>
      <c r="D61" s="178"/>
      <c r="E61" s="178"/>
      <c r="F61" s="178"/>
      <c r="G61" s="178"/>
      <c r="H61" s="178"/>
      <c r="I61" s="178"/>
      <c r="J61" s="178"/>
      <c r="K61" s="182"/>
      <c r="L61" s="184"/>
      <c r="M61" s="124"/>
      <c r="N61" s="124"/>
      <c r="O61" s="124"/>
      <c r="P61" s="124"/>
      <c r="Q61" s="124"/>
      <c r="R61" s="124"/>
      <c r="S61" s="136"/>
      <c r="T61" s="43" t="s">
        <v>233</v>
      </c>
      <c r="U61" s="37" t="s">
        <v>188</v>
      </c>
      <c r="V61" s="60">
        <v>260000000</v>
      </c>
      <c r="W61" s="60">
        <v>0</v>
      </c>
      <c r="X61" s="92">
        <f t="shared" si="0"/>
        <v>0</v>
      </c>
      <c r="Y61" s="178"/>
      <c r="Z61" s="178"/>
      <c r="AA61" s="124"/>
      <c r="AB61" s="125"/>
    </row>
    <row r="62" spans="1:28" s="1" customFormat="1" ht="59.25" customHeight="1">
      <c r="A62" s="172"/>
      <c r="B62" s="169"/>
      <c r="C62" s="196"/>
      <c r="D62" s="178"/>
      <c r="E62" s="178"/>
      <c r="F62" s="178"/>
      <c r="G62" s="178"/>
      <c r="H62" s="178"/>
      <c r="I62" s="178"/>
      <c r="J62" s="178"/>
      <c r="K62" s="182"/>
      <c r="L62" s="184"/>
      <c r="M62" s="124"/>
      <c r="N62" s="124"/>
      <c r="O62" s="124"/>
      <c r="P62" s="124"/>
      <c r="Q62" s="124"/>
      <c r="R62" s="124"/>
      <c r="S62" s="136"/>
      <c r="T62" s="43" t="s">
        <v>234</v>
      </c>
      <c r="U62" s="37" t="s">
        <v>188</v>
      </c>
      <c r="V62" s="60">
        <v>3334000</v>
      </c>
      <c r="W62" s="60">
        <v>0</v>
      </c>
      <c r="X62" s="92">
        <f t="shared" si="0"/>
        <v>0</v>
      </c>
      <c r="Y62" s="178"/>
      <c r="Z62" s="178"/>
      <c r="AA62" s="124"/>
      <c r="AB62" s="125"/>
    </row>
    <row r="63" spans="1:28" s="1" customFormat="1" ht="59.25" customHeight="1">
      <c r="A63" s="172"/>
      <c r="B63" s="169"/>
      <c r="C63" s="196"/>
      <c r="D63" s="178"/>
      <c r="E63" s="178"/>
      <c r="F63" s="178"/>
      <c r="G63" s="178"/>
      <c r="H63" s="178"/>
      <c r="I63" s="178"/>
      <c r="J63" s="178"/>
      <c r="K63" s="182"/>
      <c r="L63" s="184"/>
      <c r="M63" s="124"/>
      <c r="N63" s="124"/>
      <c r="O63" s="124"/>
      <c r="P63" s="124"/>
      <c r="Q63" s="124"/>
      <c r="R63" s="124"/>
      <c r="S63" s="136"/>
      <c r="T63" s="43" t="s">
        <v>235</v>
      </c>
      <c r="U63" s="37" t="s">
        <v>188</v>
      </c>
      <c r="V63" s="60">
        <v>5000000</v>
      </c>
      <c r="W63" s="60">
        <v>0</v>
      </c>
      <c r="X63" s="92">
        <f t="shared" si="0"/>
        <v>0</v>
      </c>
      <c r="Y63" s="178"/>
      <c r="Z63" s="178"/>
      <c r="AA63" s="124"/>
      <c r="AB63" s="125"/>
    </row>
    <row r="64" spans="1:28" s="1" customFormat="1" ht="59.25" customHeight="1">
      <c r="A64" s="172"/>
      <c r="B64" s="169"/>
      <c r="C64" s="196"/>
      <c r="D64" s="178"/>
      <c r="E64" s="178"/>
      <c r="F64" s="178"/>
      <c r="G64" s="178"/>
      <c r="H64" s="178"/>
      <c r="I64" s="178"/>
      <c r="J64" s="178"/>
      <c r="K64" s="182"/>
      <c r="L64" s="184"/>
      <c r="M64" s="124"/>
      <c r="N64" s="124"/>
      <c r="O64" s="124"/>
      <c r="P64" s="124"/>
      <c r="Q64" s="124"/>
      <c r="R64" s="124"/>
      <c r="S64" s="136"/>
      <c r="T64" s="56" t="s">
        <v>236</v>
      </c>
      <c r="U64" s="37" t="s">
        <v>188</v>
      </c>
      <c r="V64" s="60">
        <v>2000000</v>
      </c>
      <c r="W64" s="60">
        <v>0</v>
      </c>
      <c r="X64" s="92">
        <f t="shared" si="0"/>
        <v>0</v>
      </c>
      <c r="Y64" s="178"/>
      <c r="Z64" s="178"/>
      <c r="AA64" s="124"/>
      <c r="AB64" s="125"/>
    </row>
    <row r="65" spans="1:28" s="1" customFormat="1" ht="59.25" customHeight="1">
      <c r="A65" s="172"/>
      <c r="B65" s="169"/>
      <c r="C65" s="196"/>
      <c r="D65" s="178"/>
      <c r="E65" s="178"/>
      <c r="F65" s="178"/>
      <c r="G65" s="178"/>
      <c r="H65" s="178"/>
      <c r="I65" s="178"/>
      <c r="J65" s="178"/>
      <c r="K65" s="182"/>
      <c r="L65" s="184"/>
      <c r="M65" s="124"/>
      <c r="N65" s="124"/>
      <c r="O65" s="124"/>
      <c r="P65" s="124"/>
      <c r="Q65" s="124"/>
      <c r="R65" s="124"/>
      <c r="S65" s="136"/>
      <c r="T65" s="43" t="s">
        <v>237</v>
      </c>
      <c r="U65" s="37" t="s">
        <v>188</v>
      </c>
      <c r="V65" s="60">
        <v>65000000</v>
      </c>
      <c r="W65" s="60">
        <v>0</v>
      </c>
      <c r="X65" s="92">
        <f t="shared" si="0"/>
        <v>0</v>
      </c>
      <c r="Y65" s="178"/>
      <c r="Z65" s="178"/>
      <c r="AA65" s="124"/>
      <c r="AB65" s="125"/>
    </row>
    <row r="66" spans="1:28" s="1" customFormat="1" ht="59.25" customHeight="1">
      <c r="A66" s="172"/>
      <c r="B66" s="169"/>
      <c r="C66" s="196"/>
      <c r="D66" s="178"/>
      <c r="E66" s="178"/>
      <c r="F66" s="178"/>
      <c r="G66" s="178"/>
      <c r="H66" s="178"/>
      <c r="I66" s="178"/>
      <c r="J66" s="178"/>
      <c r="K66" s="182"/>
      <c r="L66" s="184"/>
      <c r="M66" s="124"/>
      <c r="N66" s="124"/>
      <c r="O66" s="124"/>
      <c r="P66" s="124"/>
      <c r="Q66" s="124"/>
      <c r="R66" s="124"/>
      <c r="S66" s="136"/>
      <c r="T66" s="56" t="s">
        <v>238</v>
      </c>
      <c r="U66" s="37" t="s">
        <v>188</v>
      </c>
      <c r="V66" s="60">
        <v>5000000</v>
      </c>
      <c r="W66" s="60">
        <v>0</v>
      </c>
      <c r="X66" s="92">
        <f t="shared" si="0"/>
        <v>0</v>
      </c>
      <c r="Y66" s="178"/>
      <c r="Z66" s="178"/>
      <c r="AA66" s="124"/>
      <c r="AB66" s="125"/>
    </row>
    <row r="67" spans="1:28" s="1" customFormat="1" ht="59.25" customHeight="1">
      <c r="A67" s="172"/>
      <c r="B67" s="169"/>
      <c r="C67" s="196"/>
      <c r="D67" s="178"/>
      <c r="E67" s="178"/>
      <c r="F67" s="178"/>
      <c r="G67" s="178"/>
      <c r="H67" s="178"/>
      <c r="I67" s="178"/>
      <c r="J67" s="178"/>
      <c r="K67" s="182"/>
      <c r="L67" s="184"/>
      <c r="M67" s="124"/>
      <c r="N67" s="124"/>
      <c r="O67" s="124"/>
      <c r="P67" s="124"/>
      <c r="Q67" s="124"/>
      <c r="R67" s="124"/>
      <c r="S67" s="136"/>
      <c r="T67" s="56" t="s">
        <v>428</v>
      </c>
      <c r="U67" s="37" t="s">
        <v>188</v>
      </c>
      <c r="V67" s="60">
        <v>750000000</v>
      </c>
      <c r="W67" s="60">
        <v>0</v>
      </c>
      <c r="X67" s="92">
        <f t="shared" si="0"/>
        <v>0</v>
      </c>
      <c r="Y67" s="178"/>
      <c r="Z67" s="178"/>
      <c r="AA67" s="124"/>
      <c r="AB67" s="125"/>
    </row>
    <row r="68" spans="1:28" s="1" customFormat="1" ht="59.25" customHeight="1">
      <c r="A68" s="172"/>
      <c r="B68" s="169"/>
      <c r="C68" s="196"/>
      <c r="D68" s="178"/>
      <c r="E68" s="178"/>
      <c r="F68" s="178"/>
      <c r="G68" s="178"/>
      <c r="H68" s="178"/>
      <c r="I68" s="178"/>
      <c r="J68" s="178"/>
      <c r="K68" s="182"/>
      <c r="L68" s="184"/>
      <c r="M68" s="124"/>
      <c r="N68" s="124"/>
      <c r="O68" s="124"/>
      <c r="P68" s="124"/>
      <c r="Q68" s="124"/>
      <c r="R68" s="124"/>
      <c r="S68" s="136"/>
      <c r="T68" s="43" t="s">
        <v>239</v>
      </c>
      <c r="U68" s="37" t="s">
        <v>188</v>
      </c>
      <c r="V68" s="60">
        <v>5000000</v>
      </c>
      <c r="W68" s="60">
        <v>0</v>
      </c>
      <c r="X68" s="92">
        <f t="shared" si="0"/>
        <v>0</v>
      </c>
      <c r="Y68" s="178"/>
      <c r="Z68" s="178"/>
      <c r="AA68" s="124"/>
      <c r="AB68" s="125"/>
    </row>
    <row r="69" spans="1:28" s="1" customFormat="1" ht="59.25" customHeight="1">
      <c r="A69" s="172"/>
      <c r="B69" s="169"/>
      <c r="C69" s="196"/>
      <c r="D69" s="178"/>
      <c r="E69" s="178"/>
      <c r="F69" s="178"/>
      <c r="G69" s="178"/>
      <c r="H69" s="178"/>
      <c r="I69" s="178"/>
      <c r="J69" s="178"/>
      <c r="K69" s="182"/>
      <c r="L69" s="184"/>
      <c r="M69" s="124"/>
      <c r="N69" s="124"/>
      <c r="O69" s="124"/>
      <c r="P69" s="124"/>
      <c r="Q69" s="124"/>
      <c r="R69" s="124"/>
      <c r="S69" s="136"/>
      <c r="T69" s="43" t="s">
        <v>240</v>
      </c>
      <c r="U69" s="37" t="s">
        <v>188</v>
      </c>
      <c r="V69" s="60">
        <v>120000000</v>
      </c>
      <c r="W69" s="60">
        <v>0</v>
      </c>
      <c r="X69" s="92">
        <f t="shared" si="0"/>
        <v>0</v>
      </c>
      <c r="Y69" s="178"/>
      <c r="Z69" s="178"/>
      <c r="AA69" s="124"/>
      <c r="AB69" s="125"/>
    </row>
    <row r="70" spans="1:28" s="1" customFormat="1" ht="59.25" customHeight="1">
      <c r="A70" s="172"/>
      <c r="B70" s="169"/>
      <c r="C70" s="196"/>
      <c r="D70" s="178"/>
      <c r="E70" s="178"/>
      <c r="F70" s="178"/>
      <c r="G70" s="178"/>
      <c r="H70" s="178"/>
      <c r="I70" s="178"/>
      <c r="J70" s="178"/>
      <c r="K70" s="182"/>
      <c r="L70" s="184"/>
      <c r="M70" s="124"/>
      <c r="N70" s="124"/>
      <c r="O70" s="124"/>
      <c r="P70" s="124"/>
      <c r="Q70" s="124"/>
      <c r="R70" s="124"/>
      <c r="S70" s="136"/>
      <c r="T70" s="43" t="s">
        <v>241</v>
      </c>
      <c r="U70" s="37" t="s">
        <v>188</v>
      </c>
      <c r="V70" s="60">
        <v>300000000</v>
      </c>
      <c r="W70" s="60">
        <v>0</v>
      </c>
      <c r="X70" s="92">
        <f t="shared" si="0"/>
        <v>0</v>
      </c>
      <c r="Y70" s="178"/>
      <c r="Z70" s="178"/>
      <c r="AA70" s="124"/>
      <c r="AB70" s="125"/>
    </row>
    <row r="71" spans="1:28" s="1" customFormat="1" ht="59.25" customHeight="1">
      <c r="A71" s="172"/>
      <c r="B71" s="169"/>
      <c r="C71" s="196"/>
      <c r="D71" s="178"/>
      <c r="E71" s="178"/>
      <c r="F71" s="178"/>
      <c r="G71" s="178"/>
      <c r="H71" s="178"/>
      <c r="I71" s="178"/>
      <c r="J71" s="178"/>
      <c r="K71" s="182"/>
      <c r="L71" s="184"/>
      <c r="M71" s="124"/>
      <c r="N71" s="124"/>
      <c r="O71" s="124"/>
      <c r="P71" s="124"/>
      <c r="Q71" s="124"/>
      <c r="R71" s="124"/>
      <c r="S71" s="136"/>
      <c r="T71" s="43" t="s">
        <v>242</v>
      </c>
      <c r="U71" s="37" t="s">
        <v>188</v>
      </c>
      <c r="V71" s="60">
        <v>150000000</v>
      </c>
      <c r="W71" s="60">
        <v>0</v>
      </c>
      <c r="X71" s="92">
        <f t="shared" si="0"/>
        <v>0</v>
      </c>
      <c r="Y71" s="178"/>
      <c r="Z71" s="178"/>
      <c r="AA71" s="124"/>
      <c r="AB71" s="125"/>
    </row>
    <row r="72" spans="1:28" s="1" customFormat="1" ht="59.25" customHeight="1">
      <c r="A72" s="172"/>
      <c r="B72" s="169"/>
      <c r="C72" s="196"/>
      <c r="D72" s="178"/>
      <c r="E72" s="178"/>
      <c r="F72" s="178"/>
      <c r="G72" s="178"/>
      <c r="H72" s="178"/>
      <c r="I72" s="178"/>
      <c r="J72" s="178"/>
      <c r="K72" s="182"/>
      <c r="L72" s="184"/>
      <c r="M72" s="124"/>
      <c r="N72" s="124"/>
      <c r="O72" s="124"/>
      <c r="P72" s="124"/>
      <c r="Q72" s="124"/>
      <c r="R72" s="124"/>
      <c r="S72" s="136"/>
      <c r="T72" s="43" t="s">
        <v>429</v>
      </c>
      <c r="U72" s="37" t="s">
        <v>430</v>
      </c>
      <c r="V72" s="60">
        <v>2059883430</v>
      </c>
      <c r="W72" s="60">
        <v>0</v>
      </c>
      <c r="X72" s="92">
        <f t="shared" si="0"/>
        <v>0</v>
      </c>
      <c r="Y72" s="178"/>
      <c r="Z72" s="178"/>
      <c r="AA72" s="124"/>
      <c r="AB72" s="125"/>
    </row>
    <row r="73" spans="1:28" s="1" customFormat="1" ht="77.25" customHeight="1">
      <c r="A73" s="173"/>
      <c r="B73" s="170"/>
      <c r="C73" s="193"/>
      <c r="D73" s="179"/>
      <c r="E73" s="179"/>
      <c r="F73" s="179"/>
      <c r="G73" s="178"/>
      <c r="H73" s="179"/>
      <c r="I73" s="179"/>
      <c r="J73" s="179"/>
      <c r="K73" s="183"/>
      <c r="L73" s="184"/>
      <c r="M73" s="124"/>
      <c r="N73" s="124"/>
      <c r="O73" s="124"/>
      <c r="P73" s="124"/>
      <c r="Q73" s="124"/>
      <c r="R73" s="124"/>
      <c r="S73" s="136"/>
      <c r="T73" s="24" t="s">
        <v>243</v>
      </c>
      <c r="U73" s="37" t="s">
        <v>188</v>
      </c>
      <c r="V73" s="59">
        <v>120000000</v>
      </c>
      <c r="W73" s="59">
        <v>0</v>
      </c>
      <c r="X73" s="92">
        <f t="shared" si="0"/>
        <v>0</v>
      </c>
      <c r="Y73" s="178"/>
      <c r="Z73" s="178"/>
      <c r="AA73" s="124"/>
      <c r="AB73" s="125"/>
    </row>
    <row r="74" spans="1:28" s="1" customFormat="1" ht="77.25" customHeight="1">
      <c r="A74" s="171" t="s">
        <v>71</v>
      </c>
      <c r="B74" s="168" t="s">
        <v>72</v>
      </c>
      <c r="C74" s="192" t="s">
        <v>73</v>
      </c>
      <c r="D74" s="177" t="s">
        <v>87</v>
      </c>
      <c r="E74" s="177">
        <v>21</v>
      </c>
      <c r="F74" s="177">
        <v>41</v>
      </c>
      <c r="G74" s="178"/>
      <c r="H74" s="177" t="s">
        <v>91</v>
      </c>
      <c r="I74" s="177" t="s">
        <v>92</v>
      </c>
      <c r="J74" s="177">
        <v>1</v>
      </c>
      <c r="K74" s="181">
        <v>1</v>
      </c>
      <c r="L74" s="184"/>
      <c r="M74" s="124"/>
      <c r="N74" s="124"/>
      <c r="O74" s="124" t="s">
        <v>208</v>
      </c>
      <c r="P74" s="124">
        <v>2</v>
      </c>
      <c r="Q74" s="124">
        <v>2</v>
      </c>
      <c r="R74" s="124">
        <v>1</v>
      </c>
      <c r="S74" s="132">
        <f>R74/Q74</f>
        <v>0.5</v>
      </c>
      <c r="T74" s="24" t="s">
        <v>220</v>
      </c>
      <c r="U74" s="37" t="s">
        <v>188</v>
      </c>
      <c r="V74" s="59">
        <v>720000000</v>
      </c>
      <c r="W74" s="59">
        <v>205389754</v>
      </c>
      <c r="X74" s="92">
        <f t="shared" si="0"/>
        <v>0.28526354722222225</v>
      </c>
      <c r="Y74" s="178"/>
      <c r="Z74" s="178"/>
      <c r="AA74" s="124" t="s">
        <v>374</v>
      </c>
      <c r="AB74" s="125" t="s">
        <v>141</v>
      </c>
    </row>
    <row r="75" spans="1:28" s="1" customFormat="1" ht="77.25" customHeight="1">
      <c r="A75" s="172"/>
      <c r="B75" s="169"/>
      <c r="C75" s="196"/>
      <c r="D75" s="178"/>
      <c r="E75" s="178"/>
      <c r="F75" s="178"/>
      <c r="G75" s="178"/>
      <c r="H75" s="178"/>
      <c r="I75" s="178"/>
      <c r="J75" s="178"/>
      <c r="K75" s="182"/>
      <c r="L75" s="184"/>
      <c r="M75" s="124"/>
      <c r="N75" s="124"/>
      <c r="O75" s="124"/>
      <c r="P75" s="124"/>
      <c r="Q75" s="124"/>
      <c r="R75" s="124"/>
      <c r="S75" s="132"/>
      <c r="T75" s="55" t="s">
        <v>221</v>
      </c>
      <c r="U75" s="37" t="s">
        <v>188</v>
      </c>
      <c r="V75" s="59">
        <v>188084572</v>
      </c>
      <c r="W75" s="59">
        <v>0</v>
      </c>
      <c r="X75" s="92">
        <f t="shared" si="0"/>
        <v>0</v>
      </c>
      <c r="Y75" s="178"/>
      <c r="Z75" s="178"/>
      <c r="AA75" s="124"/>
      <c r="AB75" s="125"/>
    </row>
    <row r="76" spans="1:28" s="1" customFormat="1" ht="77.25" customHeight="1">
      <c r="A76" s="172"/>
      <c r="B76" s="169"/>
      <c r="C76" s="196"/>
      <c r="D76" s="178"/>
      <c r="E76" s="178"/>
      <c r="F76" s="178"/>
      <c r="G76" s="178"/>
      <c r="H76" s="178"/>
      <c r="I76" s="178"/>
      <c r="J76" s="178"/>
      <c r="K76" s="182"/>
      <c r="L76" s="184"/>
      <c r="M76" s="124"/>
      <c r="N76" s="124"/>
      <c r="O76" s="124"/>
      <c r="P76" s="124"/>
      <c r="Q76" s="124"/>
      <c r="R76" s="124"/>
      <c r="S76" s="132"/>
      <c r="T76" s="24" t="s">
        <v>257</v>
      </c>
      <c r="U76" s="37" t="s">
        <v>188</v>
      </c>
      <c r="V76" s="59">
        <v>33687791</v>
      </c>
      <c r="W76" s="59">
        <v>0</v>
      </c>
      <c r="X76" s="92">
        <f t="shared" si="0"/>
        <v>0</v>
      </c>
      <c r="Y76" s="178"/>
      <c r="Z76" s="178"/>
      <c r="AA76" s="124"/>
      <c r="AB76" s="125"/>
    </row>
    <row r="77" spans="1:28" s="1" customFormat="1" ht="77.25" customHeight="1">
      <c r="A77" s="172"/>
      <c r="B77" s="169"/>
      <c r="C77" s="196"/>
      <c r="D77" s="178"/>
      <c r="E77" s="178"/>
      <c r="F77" s="178"/>
      <c r="G77" s="178"/>
      <c r="H77" s="178"/>
      <c r="I77" s="178"/>
      <c r="J77" s="178"/>
      <c r="K77" s="182"/>
      <c r="L77" s="184"/>
      <c r="M77" s="124"/>
      <c r="N77" s="124"/>
      <c r="O77" s="124"/>
      <c r="P77" s="124"/>
      <c r="Q77" s="124"/>
      <c r="R77" s="124"/>
      <c r="S77" s="132"/>
      <c r="T77" s="24" t="s">
        <v>222</v>
      </c>
      <c r="U77" s="37" t="s">
        <v>188</v>
      </c>
      <c r="V77" s="59">
        <v>4275700</v>
      </c>
      <c r="W77" s="59">
        <v>0</v>
      </c>
      <c r="X77" s="92">
        <f t="shared" si="0"/>
        <v>0</v>
      </c>
      <c r="Y77" s="178"/>
      <c r="Z77" s="178"/>
      <c r="AA77" s="124"/>
      <c r="AB77" s="125"/>
    </row>
    <row r="78" spans="1:28" s="1" customFormat="1" ht="77.25" customHeight="1">
      <c r="A78" s="172"/>
      <c r="B78" s="169"/>
      <c r="C78" s="196"/>
      <c r="D78" s="178"/>
      <c r="E78" s="178"/>
      <c r="F78" s="178"/>
      <c r="G78" s="178"/>
      <c r="H78" s="178"/>
      <c r="I78" s="178"/>
      <c r="J78" s="178"/>
      <c r="K78" s="182"/>
      <c r="L78" s="184"/>
      <c r="M78" s="124"/>
      <c r="N78" s="124"/>
      <c r="O78" s="124"/>
      <c r="P78" s="124"/>
      <c r="Q78" s="124"/>
      <c r="R78" s="124"/>
      <c r="S78" s="132"/>
      <c r="T78" s="24" t="s">
        <v>223</v>
      </c>
      <c r="U78" s="37" t="s">
        <v>188</v>
      </c>
      <c r="V78" s="59">
        <v>25151791</v>
      </c>
      <c r="W78" s="59">
        <v>15791346</v>
      </c>
      <c r="X78" s="92">
        <f t="shared" si="0"/>
        <v>0.6278418105493959</v>
      </c>
      <c r="Y78" s="178"/>
      <c r="Z78" s="178"/>
      <c r="AA78" s="124"/>
      <c r="AB78" s="125"/>
    </row>
    <row r="79" spans="1:28" s="1" customFormat="1" ht="77.25" customHeight="1">
      <c r="A79" s="172"/>
      <c r="B79" s="169"/>
      <c r="C79" s="196"/>
      <c r="D79" s="178"/>
      <c r="E79" s="178"/>
      <c r="F79" s="178"/>
      <c r="G79" s="178"/>
      <c r="H79" s="178"/>
      <c r="I79" s="178"/>
      <c r="J79" s="178"/>
      <c r="K79" s="182"/>
      <c r="L79" s="184"/>
      <c r="M79" s="124"/>
      <c r="N79" s="124"/>
      <c r="O79" s="124"/>
      <c r="P79" s="124"/>
      <c r="Q79" s="124"/>
      <c r="R79" s="124"/>
      <c r="S79" s="132"/>
      <c r="T79" s="24" t="s">
        <v>224</v>
      </c>
      <c r="U79" s="37" t="s">
        <v>188</v>
      </c>
      <c r="V79" s="59">
        <v>4275700</v>
      </c>
      <c r="W79" s="59">
        <v>0</v>
      </c>
      <c r="X79" s="92">
        <f t="shared" si="0"/>
        <v>0</v>
      </c>
      <c r="Y79" s="178"/>
      <c r="Z79" s="178"/>
      <c r="AA79" s="124"/>
      <c r="AB79" s="125"/>
    </row>
    <row r="80" spans="1:28" s="1" customFormat="1" ht="77.25" customHeight="1">
      <c r="A80" s="172"/>
      <c r="B80" s="169"/>
      <c r="C80" s="196"/>
      <c r="D80" s="178"/>
      <c r="E80" s="178"/>
      <c r="F80" s="178"/>
      <c r="G80" s="178"/>
      <c r="H80" s="178"/>
      <c r="I80" s="178"/>
      <c r="J80" s="178"/>
      <c r="K80" s="182"/>
      <c r="L80" s="184"/>
      <c r="M80" s="124"/>
      <c r="N80" s="124"/>
      <c r="O80" s="124"/>
      <c r="P80" s="124"/>
      <c r="Q80" s="124"/>
      <c r="R80" s="124"/>
      <c r="S80" s="132"/>
      <c r="T80" s="24" t="s">
        <v>225</v>
      </c>
      <c r="U80" s="37" t="s">
        <v>188</v>
      </c>
      <c r="V80" s="59">
        <v>8077890</v>
      </c>
      <c r="W80" s="59">
        <v>0</v>
      </c>
      <c r="X80" s="92">
        <f t="shared" si="0"/>
        <v>0</v>
      </c>
      <c r="Y80" s="178"/>
      <c r="Z80" s="178"/>
      <c r="AA80" s="124"/>
      <c r="AB80" s="125"/>
    </row>
    <row r="81" spans="1:28" s="1" customFormat="1" ht="77.25" customHeight="1">
      <c r="A81" s="172"/>
      <c r="B81" s="169"/>
      <c r="C81" s="196"/>
      <c r="D81" s="178"/>
      <c r="E81" s="178"/>
      <c r="F81" s="178"/>
      <c r="G81" s="178"/>
      <c r="H81" s="178"/>
      <c r="I81" s="178"/>
      <c r="J81" s="178"/>
      <c r="K81" s="182"/>
      <c r="L81" s="184"/>
      <c r="M81" s="124"/>
      <c r="N81" s="124"/>
      <c r="O81" s="124"/>
      <c r="P81" s="124"/>
      <c r="Q81" s="124"/>
      <c r="R81" s="124"/>
      <c r="S81" s="132"/>
      <c r="T81" s="24" t="s">
        <v>226</v>
      </c>
      <c r="U81" s="37" t="s">
        <v>188</v>
      </c>
      <c r="V81" s="59">
        <v>76446556</v>
      </c>
      <c r="W81" s="59">
        <v>76446556</v>
      </c>
      <c r="X81" s="92">
        <f t="shared" si="0"/>
        <v>1</v>
      </c>
      <c r="Y81" s="178"/>
      <c r="Z81" s="178"/>
      <c r="AA81" s="124"/>
      <c r="AB81" s="125"/>
    </row>
    <row r="82" spans="1:28" s="1" customFormat="1" ht="77.25" customHeight="1">
      <c r="A82" s="172"/>
      <c r="B82" s="169"/>
      <c r="C82" s="196"/>
      <c r="D82" s="178"/>
      <c r="E82" s="178"/>
      <c r="F82" s="178"/>
      <c r="G82" s="178"/>
      <c r="H82" s="178"/>
      <c r="I82" s="178"/>
      <c r="J82" s="178"/>
      <c r="K82" s="182"/>
      <c r="L82" s="184"/>
      <c r="M82" s="124"/>
      <c r="N82" s="124"/>
      <c r="O82" s="124"/>
      <c r="P82" s="124"/>
      <c r="Q82" s="124"/>
      <c r="R82" s="124"/>
      <c r="S82" s="132"/>
      <c r="T82" s="24" t="s">
        <v>227</v>
      </c>
      <c r="U82" s="37" t="s">
        <v>188</v>
      </c>
      <c r="V82" s="59">
        <v>75000000</v>
      </c>
      <c r="W82" s="59">
        <v>7428300</v>
      </c>
      <c r="X82" s="92">
        <f t="shared" si="0"/>
        <v>0.099044</v>
      </c>
      <c r="Y82" s="178"/>
      <c r="Z82" s="178"/>
      <c r="AA82" s="124"/>
      <c r="AB82" s="125"/>
    </row>
    <row r="83" spans="1:28" s="1" customFormat="1" ht="77.25" customHeight="1">
      <c r="A83" s="172"/>
      <c r="B83" s="169"/>
      <c r="C83" s="196"/>
      <c r="D83" s="178"/>
      <c r="E83" s="178"/>
      <c r="F83" s="178"/>
      <c r="G83" s="178"/>
      <c r="H83" s="178"/>
      <c r="I83" s="178"/>
      <c r="J83" s="178"/>
      <c r="K83" s="182"/>
      <c r="L83" s="184"/>
      <c r="M83" s="124"/>
      <c r="N83" s="124"/>
      <c r="O83" s="124"/>
      <c r="P83" s="124"/>
      <c r="Q83" s="124"/>
      <c r="R83" s="124"/>
      <c r="S83" s="132"/>
      <c r="T83" s="24" t="s">
        <v>229</v>
      </c>
      <c r="U83" s="37" t="s">
        <v>188</v>
      </c>
      <c r="V83" s="59">
        <v>50000000</v>
      </c>
      <c r="W83" s="59">
        <v>10109376</v>
      </c>
      <c r="X83" s="92">
        <f t="shared" si="0"/>
        <v>0.20218752</v>
      </c>
      <c r="Y83" s="178"/>
      <c r="Z83" s="178"/>
      <c r="AA83" s="124"/>
      <c r="AB83" s="125"/>
    </row>
    <row r="84" spans="1:28" s="1" customFormat="1" ht="63.75" customHeight="1">
      <c r="A84" s="173"/>
      <c r="B84" s="170"/>
      <c r="C84" s="193"/>
      <c r="D84" s="179"/>
      <c r="E84" s="179"/>
      <c r="F84" s="179"/>
      <c r="G84" s="178"/>
      <c r="H84" s="179"/>
      <c r="I84" s="179"/>
      <c r="J84" s="179"/>
      <c r="K84" s="183"/>
      <c r="L84" s="184"/>
      <c r="M84" s="124"/>
      <c r="N84" s="124"/>
      <c r="O84" s="124"/>
      <c r="P84" s="124"/>
      <c r="Q84" s="124"/>
      <c r="R84" s="124"/>
      <c r="S84" s="132"/>
      <c r="T84" s="24" t="s">
        <v>228</v>
      </c>
      <c r="U84" s="37" t="s">
        <v>188</v>
      </c>
      <c r="V84" s="59">
        <v>2015000000</v>
      </c>
      <c r="W84" s="59">
        <v>877260000</v>
      </c>
      <c r="X84" s="92">
        <f t="shared" si="0"/>
        <v>0.4353647642679901</v>
      </c>
      <c r="Y84" s="178"/>
      <c r="Z84" s="178"/>
      <c r="AA84" s="124"/>
      <c r="AB84" s="125"/>
    </row>
    <row r="85" spans="1:28" s="1" customFormat="1" ht="60" customHeight="1">
      <c r="A85" s="32" t="s">
        <v>71</v>
      </c>
      <c r="B85" s="34" t="s">
        <v>72</v>
      </c>
      <c r="C85" s="22" t="s">
        <v>73</v>
      </c>
      <c r="D85" s="21" t="s">
        <v>87</v>
      </c>
      <c r="E85" s="24">
        <v>21</v>
      </c>
      <c r="F85" s="24">
        <v>41</v>
      </c>
      <c r="G85" s="179"/>
      <c r="H85" s="21" t="s">
        <v>140</v>
      </c>
      <c r="I85" s="21" t="s">
        <v>93</v>
      </c>
      <c r="J85" s="24">
        <v>140</v>
      </c>
      <c r="K85" s="95">
        <v>140</v>
      </c>
      <c r="L85" s="184"/>
      <c r="M85" s="124"/>
      <c r="N85" s="124"/>
      <c r="O85" s="24" t="s">
        <v>167</v>
      </c>
      <c r="P85" s="24">
        <v>35</v>
      </c>
      <c r="Q85" s="24">
        <v>35</v>
      </c>
      <c r="R85" s="24">
        <v>3</v>
      </c>
      <c r="S85" s="92">
        <f>R85/Q85</f>
        <v>0.08571428571428572</v>
      </c>
      <c r="T85" s="24" t="s">
        <v>230</v>
      </c>
      <c r="U85" s="37" t="s">
        <v>188</v>
      </c>
      <c r="V85" s="59">
        <v>40000000</v>
      </c>
      <c r="W85" s="59">
        <v>0</v>
      </c>
      <c r="X85" s="92">
        <f t="shared" si="0"/>
        <v>0</v>
      </c>
      <c r="Y85" s="179"/>
      <c r="Z85" s="179"/>
      <c r="AA85" s="24" t="s">
        <v>376</v>
      </c>
      <c r="AB85" s="39" t="s">
        <v>141</v>
      </c>
    </row>
    <row r="86" spans="1:28" s="1" customFormat="1" ht="60" customHeight="1">
      <c r="A86" s="245" t="s">
        <v>71</v>
      </c>
      <c r="B86" s="197" t="s">
        <v>72</v>
      </c>
      <c r="C86" s="174" t="s">
        <v>94</v>
      </c>
      <c r="D86" s="177" t="s">
        <v>95</v>
      </c>
      <c r="E86" s="177" t="s">
        <v>36</v>
      </c>
      <c r="F86" s="126">
        <v>0.2</v>
      </c>
      <c r="G86" s="177" t="s">
        <v>96</v>
      </c>
      <c r="H86" s="177" t="s">
        <v>97</v>
      </c>
      <c r="I86" s="177" t="s">
        <v>98</v>
      </c>
      <c r="J86" s="177">
        <v>0</v>
      </c>
      <c r="K86" s="181">
        <v>4</v>
      </c>
      <c r="L86" s="184">
        <v>2020630010150</v>
      </c>
      <c r="M86" s="124" t="s">
        <v>133</v>
      </c>
      <c r="N86" s="124" t="s">
        <v>168</v>
      </c>
      <c r="O86" s="124" t="s">
        <v>209</v>
      </c>
      <c r="P86" s="132">
        <v>1</v>
      </c>
      <c r="Q86" s="132">
        <v>1</v>
      </c>
      <c r="R86" s="132">
        <v>0.4</v>
      </c>
      <c r="S86" s="132">
        <f>R86/Q86</f>
        <v>0.4</v>
      </c>
      <c r="T86" s="24" t="s">
        <v>258</v>
      </c>
      <c r="U86" s="37" t="s">
        <v>185</v>
      </c>
      <c r="V86" s="59">
        <v>85000000</v>
      </c>
      <c r="W86" s="59">
        <v>77240000</v>
      </c>
      <c r="X86" s="92">
        <f t="shared" si="0"/>
        <v>0.9087058823529411</v>
      </c>
      <c r="Y86" s="124" t="s">
        <v>364</v>
      </c>
      <c r="Z86" s="124" t="s">
        <v>365</v>
      </c>
      <c r="AA86" s="124" t="s">
        <v>377</v>
      </c>
      <c r="AB86" s="125" t="s">
        <v>141</v>
      </c>
    </row>
    <row r="87" spans="1:28" s="1" customFormat="1" ht="60" customHeight="1">
      <c r="A87" s="246"/>
      <c r="B87" s="198"/>
      <c r="C87" s="175"/>
      <c r="D87" s="178"/>
      <c r="E87" s="178"/>
      <c r="F87" s="180"/>
      <c r="G87" s="178"/>
      <c r="H87" s="178"/>
      <c r="I87" s="178"/>
      <c r="J87" s="178"/>
      <c r="K87" s="182"/>
      <c r="L87" s="184"/>
      <c r="M87" s="124"/>
      <c r="N87" s="124"/>
      <c r="O87" s="124"/>
      <c r="P87" s="132"/>
      <c r="Q87" s="132"/>
      <c r="R87" s="132"/>
      <c r="S87" s="132"/>
      <c r="T87" s="55" t="s">
        <v>259</v>
      </c>
      <c r="U87" s="37" t="s">
        <v>422</v>
      </c>
      <c r="V87" s="59">
        <v>116084753</v>
      </c>
      <c r="W87" s="59">
        <v>102234668</v>
      </c>
      <c r="X87" s="92">
        <f aca="true" t="shared" si="2" ref="X87:X181">W87/V87</f>
        <v>0.8806898869828322</v>
      </c>
      <c r="Y87" s="124"/>
      <c r="Z87" s="124"/>
      <c r="AA87" s="124"/>
      <c r="AB87" s="125"/>
    </row>
    <row r="88" spans="1:28" s="1" customFormat="1" ht="60" customHeight="1">
      <c r="A88" s="246"/>
      <c r="B88" s="198"/>
      <c r="C88" s="175"/>
      <c r="D88" s="178"/>
      <c r="E88" s="178"/>
      <c r="F88" s="180"/>
      <c r="G88" s="178"/>
      <c r="H88" s="178"/>
      <c r="I88" s="178"/>
      <c r="J88" s="178"/>
      <c r="K88" s="182"/>
      <c r="L88" s="184"/>
      <c r="M88" s="124"/>
      <c r="N88" s="124"/>
      <c r="O88" s="124"/>
      <c r="P88" s="132"/>
      <c r="Q88" s="132"/>
      <c r="R88" s="132"/>
      <c r="S88" s="132"/>
      <c r="T88" s="55" t="s">
        <v>431</v>
      </c>
      <c r="U88" s="37" t="s">
        <v>419</v>
      </c>
      <c r="V88" s="59">
        <v>835831000</v>
      </c>
      <c r="W88" s="59">
        <v>551331400</v>
      </c>
      <c r="X88" s="92">
        <f t="shared" si="2"/>
        <v>0.6596206649430327</v>
      </c>
      <c r="Y88" s="124"/>
      <c r="Z88" s="124"/>
      <c r="AA88" s="124"/>
      <c r="AB88" s="125"/>
    </row>
    <row r="89" spans="1:28" s="1" customFormat="1" ht="60" customHeight="1">
      <c r="A89" s="246"/>
      <c r="B89" s="198"/>
      <c r="C89" s="175"/>
      <c r="D89" s="178"/>
      <c r="E89" s="178"/>
      <c r="F89" s="180"/>
      <c r="G89" s="178"/>
      <c r="H89" s="178"/>
      <c r="I89" s="178"/>
      <c r="J89" s="178"/>
      <c r="K89" s="182"/>
      <c r="L89" s="184"/>
      <c r="M89" s="124"/>
      <c r="N89" s="124"/>
      <c r="O89" s="124"/>
      <c r="P89" s="132"/>
      <c r="Q89" s="132"/>
      <c r="R89" s="132"/>
      <c r="S89" s="132"/>
      <c r="T89" s="24" t="s">
        <v>260</v>
      </c>
      <c r="U89" s="37" t="s">
        <v>422</v>
      </c>
      <c r="V89" s="59">
        <v>2500000</v>
      </c>
      <c r="W89" s="59">
        <v>0</v>
      </c>
      <c r="X89" s="92">
        <f t="shared" si="2"/>
        <v>0</v>
      </c>
      <c r="Y89" s="124"/>
      <c r="Z89" s="124"/>
      <c r="AA89" s="124"/>
      <c r="AB89" s="125"/>
    </row>
    <row r="90" spans="1:28" s="1" customFormat="1" ht="60" customHeight="1">
      <c r="A90" s="246"/>
      <c r="B90" s="198"/>
      <c r="C90" s="175"/>
      <c r="D90" s="178"/>
      <c r="E90" s="178"/>
      <c r="F90" s="180"/>
      <c r="G90" s="178"/>
      <c r="H90" s="178"/>
      <c r="I90" s="178"/>
      <c r="J90" s="178"/>
      <c r="K90" s="182"/>
      <c r="L90" s="184"/>
      <c r="M90" s="124"/>
      <c r="N90" s="124"/>
      <c r="O90" s="124"/>
      <c r="P90" s="132"/>
      <c r="Q90" s="132"/>
      <c r="R90" s="132"/>
      <c r="S90" s="132"/>
      <c r="T90" s="24" t="s">
        <v>261</v>
      </c>
      <c r="U90" s="37" t="s">
        <v>422</v>
      </c>
      <c r="V90" s="59">
        <v>2500000</v>
      </c>
      <c r="W90" s="59">
        <v>0</v>
      </c>
      <c r="X90" s="92">
        <f t="shared" si="2"/>
        <v>0</v>
      </c>
      <c r="Y90" s="124"/>
      <c r="Z90" s="124"/>
      <c r="AA90" s="124"/>
      <c r="AB90" s="125"/>
    </row>
    <row r="91" spans="1:28" s="1" customFormat="1" ht="60" customHeight="1">
      <c r="A91" s="246"/>
      <c r="B91" s="198"/>
      <c r="C91" s="175"/>
      <c r="D91" s="178"/>
      <c r="E91" s="178"/>
      <c r="F91" s="180"/>
      <c r="G91" s="178"/>
      <c r="H91" s="178"/>
      <c r="I91" s="178"/>
      <c r="J91" s="178"/>
      <c r="K91" s="182"/>
      <c r="L91" s="184"/>
      <c r="M91" s="124"/>
      <c r="N91" s="124"/>
      <c r="O91" s="124"/>
      <c r="P91" s="132"/>
      <c r="Q91" s="132"/>
      <c r="R91" s="132"/>
      <c r="S91" s="132"/>
      <c r="T91" s="24" t="s">
        <v>262</v>
      </c>
      <c r="U91" s="37" t="s">
        <v>422</v>
      </c>
      <c r="V91" s="59">
        <v>4000000</v>
      </c>
      <c r="W91" s="59">
        <v>0</v>
      </c>
      <c r="X91" s="92">
        <f t="shared" si="2"/>
        <v>0</v>
      </c>
      <c r="Y91" s="124"/>
      <c r="Z91" s="124"/>
      <c r="AA91" s="124"/>
      <c r="AB91" s="125"/>
    </row>
    <row r="92" spans="1:28" s="1" customFormat="1" ht="60" customHeight="1">
      <c r="A92" s="246"/>
      <c r="B92" s="198"/>
      <c r="C92" s="175"/>
      <c r="D92" s="178"/>
      <c r="E92" s="178"/>
      <c r="F92" s="180"/>
      <c r="G92" s="178"/>
      <c r="H92" s="178"/>
      <c r="I92" s="178"/>
      <c r="J92" s="178"/>
      <c r="K92" s="182"/>
      <c r="L92" s="184"/>
      <c r="M92" s="124"/>
      <c r="N92" s="124"/>
      <c r="O92" s="124"/>
      <c r="P92" s="132"/>
      <c r="Q92" s="132"/>
      <c r="R92" s="132"/>
      <c r="S92" s="132"/>
      <c r="T92" s="24" t="s">
        <v>263</v>
      </c>
      <c r="U92" s="37" t="s">
        <v>422</v>
      </c>
      <c r="V92" s="59">
        <v>1000000</v>
      </c>
      <c r="W92" s="59">
        <v>0</v>
      </c>
      <c r="X92" s="92">
        <f t="shared" si="2"/>
        <v>0</v>
      </c>
      <c r="Y92" s="124"/>
      <c r="Z92" s="124"/>
      <c r="AA92" s="124"/>
      <c r="AB92" s="125"/>
    </row>
    <row r="93" spans="1:28" s="19" customFormat="1" ht="78.75" customHeight="1">
      <c r="A93" s="247"/>
      <c r="B93" s="199"/>
      <c r="C93" s="176"/>
      <c r="D93" s="179"/>
      <c r="E93" s="179"/>
      <c r="F93" s="127"/>
      <c r="G93" s="179"/>
      <c r="H93" s="179"/>
      <c r="I93" s="179"/>
      <c r="J93" s="179"/>
      <c r="K93" s="183"/>
      <c r="L93" s="184"/>
      <c r="M93" s="124"/>
      <c r="N93" s="124"/>
      <c r="O93" s="124"/>
      <c r="P93" s="132"/>
      <c r="Q93" s="132"/>
      <c r="R93" s="132"/>
      <c r="S93" s="132"/>
      <c r="T93" s="18" t="s">
        <v>264</v>
      </c>
      <c r="U93" s="37" t="s">
        <v>422</v>
      </c>
      <c r="V93" s="59">
        <v>8000000</v>
      </c>
      <c r="W93" s="59">
        <v>0</v>
      </c>
      <c r="X93" s="92">
        <f t="shared" si="2"/>
        <v>0</v>
      </c>
      <c r="Y93" s="124"/>
      <c r="Z93" s="124"/>
      <c r="AA93" s="124"/>
      <c r="AB93" s="125"/>
    </row>
    <row r="94" spans="1:28" s="1" customFormat="1" ht="79.5" customHeight="1">
      <c r="A94" s="171" t="s">
        <v>71</v>
      </c>
      <c r="B94" s="168" t="s">
        <v>72</v>
      </c>
      <c r="C94" s="174" t="s">
        <v>94</v>
      </c>
      <c r="D94" s="177" t="s">
        <v>95</v>
      </c>
      <c r="E94" s="177" t="s">
        <v>36</v>
      </c>
      <c r="F94" s="126">
        <v>0.2</v>
      </c>
      <c r="G94" s="124" t="s">
        <v>96</v>
      </c>
      <c r="H94" s="124" t="s">
        <v>99</v>
      </c>
      <c r="I94" s="177" t="s">
        <v>100</v>
      </c>
      <c r="J94" s="177">
        <v>160</v>
      </c>
      <c r="K94" s="181">
        <v>160</v>
      </c>
      <c r="L94" s="184">
        <v>2020630010158</v>
      </c>
      <c r="M94" s="124" t="s">
        <v>134</v>
      </c>
      <c r="N94" s="124" t="s">
        <v>145</v>
      </c>
      <c r="O94" s="124" t="s">
        <v>169</v>
      </c>
      <c r="P94" s="124">
        <v>40</v>
      </c>
      <c r="Q94" s="124">
        <v>40</v>
      </c>
      <c r="R94" s="124">
        <v>9</v>
      </c>
      <c r="S94" s="136">
        <f>R94/Q94</f>
        <v>0.225</v>
      </c>
      <c r="T94" s="57" t="s">
        <v>265</v>
      </c>
      <c r="U94" s="37" t="s">
        <v>185</v>
      </c>
      <c r="V94" s="60">
        <v>32577250</v>
      </c>
      <c r="W94" s="60">
        <v>29274800</v>
      </c>
      <c r="X94" s="92">
        <f t="shared" si="2"/>
        <v>0.8986271094091736</v>
      </c>
      <c r="Y94" s="177" t="s">
        <v>364</v>
      </c>
      <c r="Z94" s="177" t="s">
        <v>365</v>
      </c>
      <c r="AA94" s="124" t="s">
        <v>378</v>
      </c>
      <c r="AB94" s="125" t="s">
        <v>141</v>
      </c>
    </row>
    <row r="95" spans="1:28" s="1" customFormat="1" ht="79.5" customHeight="1">
      <c r="A95" s="172"/>
      <c r="B95" s="169"/>
      <c r="C95" s="175"/>
      <c r="D95" s="178"/>
      <c r="E95" s="178"/>
      <c r="F95" s="180"/>
      <c r="G95" s="124"/>
      <c r="H95" s="124"/>
      <c r="I95" s="178"/>
      <c r="J95" s="178"/>
      <c r="K95" s="182"/>
      <c r="L95" s="184"/>
      <c r="M95" s="124"/>
      <c r="N95" s="124"/>
      <c r="O95" s="124"/>
      <c r="P95" s="124"/>
      <c r="Q95" s="124"/>
      <c r="R95" s="124"/>
      <c r="S95" s="136"/>
      <c r="T95" s="57" t="s">
        <v>266</v>
      </c>
      <c r="U95" s="37" t="s">
        <v>422</v>
      </c>
      <c r="V95" s="60">
        <v>86718250</v>
      </c>
      <c r="W95" s="60">
        <v>62700000</v>
      </c>
      <c r="X95" s="92">
        <f t="shared" si="2"/>
        <v>0.7230311958555437</v>
      </c>
      <c r="Y95" s="178"/>
      <c r="Z95" s="178"/>
      <c r="AA95" s="124"/>
      <c r="AB95" s="125"/>
    </row>
    <row r="96" spans="1:28" s="1" customFormat="1" ht="79.5" customHeight="1">
      <c r="A96" s="172"/>
      <c r="B96" s="169"/>
      <c r="C96" s="175"/>
      <c r="D96" s="178"/>
      <c r="E96" s="178"/>
      <c r="F96" s="180"/>
      <c r="G96" s="124"/>
      <c r="H96" s="124"/>
      <c r="I96" s="178"/>
      <c r="J96" s="178"/>
      <c r="K96" s="182"/>
      <c r="L96" s="184"/>
      <c r="M96" s="124"/>
      <c r="N96" s="124"/>
      <c r="O96" s="124"/>
      <c r="P96" s="124"/>
      <c r="Q96" s="124"/>
      <c r="R96" s="124"/>
      <c r="S96" s="136"/>
      <c r="T96" s="57" t="s">
        <v>432</v>
      </c>
      <c r="U96" s="37" t="s">
        <v>419</v>
      </c>
      <c r="V96" s="60">
        <v>64000000</v>
      </c>
      <c r="W96" s="60">
        <v>40664000</v>
      </c>
      <c r="X96" s="92">
        <f t="shared" si="2"/>
        <v>0.635375</v>
      </c>
      <c r="Y96" s="178"/>
      <c r="Z96" s="178"/>
      <c r="AA96" s="124"/>
      <c r="AB96" s="125"/>
    </row>
    <row r="97" spans="1:28" s="1" customFormat="1" ht="79.5" customHeight="1">
      <c r="A97" s="172"/>
      <c r="B97" s="169"/>
      <c r="C97" s="175"/>
      <c r="D97" s="178"/>
      <c r="E97" s="178"/>
      <c r="F97" s="180"/>
      <c r="G97" s="124"/>
      <c r="H97" s="124"/>
      <c r="I97" s="178"/>
      <c r="J97" s="178"/>
      <c r="K97" s="182"/>
      <c r="L97" s="184"/>
      <c r="M97" s="124"/>
      <c r="N97" s="124"/>
      <c r="O97" s="124"/>
      <c r="P97" s="124"/>
      <c r="Q97" s="124"/>
      <c r="R97" s="124"/>
      <c r="S97" s="136"/>
      <c r="T97" s="18" t="s">
        <v>267</v>
      </c>
      <c r="U97" s="37" t="s">
        <v>422</v>
      </c>
      <c r="V97" s="60">
        <v>2500000</v>
      </c>
      <c r="W97" s="60">
        <v>0</v>
      </c>
      <c r="X97" s="92">
        <f t="shared" si="2"/>
        <v>0</v>
      </c>
      <c r="Y97" s="178"/>
      <c r="Z97" s="178"/>
      <c r="AA97" s="124"/>
      <c r="AB97" s="125"/>
    </row>
    <row r="98" spans="1:28" s="1" customFormat="1" ht="79.5" customHeight="1">
      <c r="A98" s="173"/>
      <c r="B98" s="170"/>
      <c r="C98" s="176"/>
      <c r="D98" s="179"/>
      <c r="E98" s="179"/>
      <c r="F98" s="127"/>
      <c r="G98" s="124"/>
      <c r="H98" s="124"/>
      <c r="I98" s="179"/>
      <c r="J98" s="179"/>
      <c r="K98" s="183"/>
      <c r="L98" s="184"/>
      <c r="M98" s="124"/>
      <c r="N98" s="124"/>
      <c r="O98" s="124"/>
      <c r="P98" s="124"/>
      <c r="Q98" s="124"/>
      <c r="R98" s="124"/>
      <c r="S98" s="136"/>
      <c r="T98" s="18" t="s">
        <v>268</v>
      </c>
      <c r="U98" s="37" t="s">
        <v>422</v>
      </c>
      <c r="V98" s="60">
        <v>3000000</v>
      </c>
      <c r="W98" s="60">
        <v>0</v>
      </c>
      <c r="X98" s="92">
        <f t="shared" si="2"/>
        <v>0</v>
      </c>
      <c r="Y98" s="178"/>
      <c r="Z98" s="178"/>
      <c r="AA98" s="124"/>
      <c r="AB98" s="125"/>
    </row>
    <row r="99" spans="1:28" s="1" customFormat="1" ht="92.25" customHeight="1">
      <c r="A99" s="171" t="s">
        <v>71</v>
      </c>
      <c r="B99" s="168" t="s">
        <v>72</v>
      </c>
      <c r="C99" s="174" t="s">
        <v>94</v>
      </c>
      <c r="D99" s="177" t="s">
        <v>95</v>
      </c>
      <c r="E99" s="177" t="s">
        <v>36</v>
      </c>
      <c r="F99" s="126">
        <v>0.2</v>
      </c>
      <c r="G99" s="124"/>
      <c r="H99" s="124"/>
      <c r="I99" s="177" t="s">
        <v>101</v>
      </c>
      <c r="J99" s="177">
        <v>120</v>
      </c>
      <c r="K99" s="181">
        <v>120</v>
      </c>
      <c r="L99" s="184"/>
      <c r="M99" s="124"/>
      <c r="N99" s="124"/>
      <c r="O99" s="124" t="s">
        <v>146</v>
      </c>
      <c r="P99" s="124">
        <v>30</v>
      </c>
      <c r="Q99" s="124">
        <v>30</v>
      </c>
      <c r="R99" s="124">
        <v>4</v>
      </c>
      <c r="S99" s="136">
        <f>R99/Q99</f>
        <v>0.13333333333333333</v>
      </c>
      <c r="T99" s="57" t="s">
        <v>265</v>
      </c>
      <c r="U99" s="37" t="s">
        <v>185</v>
      </c>
      <c r="V99" s="60">
        <v>33000000</v>
      </c>
      <c r="W99" s="60">
        <v>29274800</v>
      </c>
      <c r="X99" s="92">
        <f t="shared" si="2"/>
        <v>0.8871151515151515</v>
      </c>
      <c r="Y99" s="178"/>
      <c r="Z99" s="178"/>
      <c r="AA99" s="124" t="s">
        <v>379</v>
      </c>
      <c r="AB99" s="125"/>
    </row>
    <row r="100" spans="1:28" s="1" customFormat="1" ht="92.25" customHeight="1">
      <c r="A100" s="172"/>
      <c r="B100" s="169"/>
      <c r="C100" s="175"/>
      <c r="D100" s="178"/>
      <c r="E100" s="178"/>
      <c r="F100" s="180"/>
      <c r="G100" s="124"/>
      <c r="H100" s="124"/>
      <c r="I100" s="178"/>
      <c r="J100" s="178"/>
      <c r="K100" s="182"/>
      <c r="L100" s="184"/>
      <c r="M100" s="124"/>
      <c r="N100" s="124"/>
      <c r="O100" s="124"/>
      <c r="P100" s="124"/>
      <c r="Q100" s="124"/>
      <c r="R100" s="124"/>
      <c r="S100" s="136"/>
      <c r="T100" s="57" t="s">
        <v>266</v>
      </c>
      <c r="U100" s="37" t="s">
        <v>422</v>
      </c>
      <c r="V100" s="60">
        <v>86500000</v>
      </c>
      <c r="W100" s="60">
        <v>62689333</v>
      </c>
      <c r="X100" s="92">
        <f t="shared" si="2"/>
        <v>0.7247321734104046</v>
      </c>
      <c r="Y100" s="178"/>
      <c r="Z100" s="178"/>
      <c r="AA100" s="124"/>
      <c r="AB100" s="125"/>
    </row>
    <row r="101" spans="1:28" s="1" customFormat="1" ht="92.25" customHeight="1">
      <c r="A101" s="172"/>
      <c r="B101" s="169"/>
      <c r="C101" s="175"/>
      <c r="D101" s="178"/>
      <c r="E101" s="178"/>
      <c r="F101" s="180"/>
      <c r="G101" s="124"/>
      <c r="H101" s="124"/>
      <c r="I101" s="178"/>
      <c r="J101" s="178"/>
      <c r="K101" s="182"/>
      <c r="L101" s="184"/>
      <c r="M101" s="124"/>
      <c r="N101" s="124"/>
      <c r="O101" s="124"/>
      <c r="P101" s="124"/>
      <c r="Q101" s="124"/>
      <c r="R101" s="124"/>
      <c r="S101" s="136"/>
      <c r="T101" s="57" t="s">
        <v>432</v>
      </c>
      <c r="U101" s="37" t="s">
        <v>419</v>
      </c>
      <c r="V101" s="60">
        <v>64000000</v>
      </c>
      <c r="W101" s="60">
        <v>40000000</v>
      </c>
      <c r="X101" s="92">
        <f t="shared" si="2"/>
        <v>0.625</v>
      </c>
      <c r="Y101" s="178"/>
      <c r="Z101" s="178"/>
      <c r="AA101" s="124"/>
      <c r="AB101" s="125"/>
    </row>
    <row r="102" spans="1:28" s="1" customFormat="1" ht="92.25" customHeight="1">
      <c r="A102" s="172"/>
      <c r="B102" s="169"/>
      <c r="C102" s="175"/>
      <c r="D102" s="178"/>
      <c r="E102" s="178"/>
      <c r="F102" s="180"/>
      <c r="G102" s="124"/>
      <c r="H102" s="124"/>
      <c r="I102" s="178"/>
      <c r="J102" s="178"/>
      <c r="K102" s="182"/>
      <c r="L102" s="184"/>
      <c r="M102" s="124"/>
      <c r="N102" s="124"/>
      <c r="O102" s="124"/>
      <c r="P102" s="124"/>
      <c r="Q102" s="124"/>
      <c r="R102" s="124"/>
      <c r="S102" s="136"/>
      <c r="T102" s="18" t="s">
        <v>269</v>
      </c>
      <c r="U102" s="37" t="s">
        <v>422</v>
      </c>
      <c r="V102" s="60">
        <v>2500000</v>
      </c>
      <c r="W102" s="60">
        <v>0</v>
      </c>
      <c r="X102" s="92">
        <f t="shared" si="2"/>
        <v>0</v>
      </c>
      <c r="Y102" s="178"/>
      <c r="Z102" s="178"/>
      <c r="AA102" s="124"/>
      <c r="AB102" s="125"/>
    </row>
    <row r="103" spans="1:28" s="1" customFormat="1" ht="92.25" customHeight="1">
      <c r="A103" s="172"/>
      <c r="B103" s="169"/>
      <c r="C103" s="175"/>
      <c r="D103" s="178"/>
      <c r="E103" s="178"/>
      <c r="F103" s="180"/>
      <c r="G103" s="124"/>
      <c r="H103" s="124"/>
      <c r="I103" s="178"/>
      <c r="J103" s="178"/>
      <c r="K103" s="182"/>
      <c r="L103" s="184"/>
      <c r="M103" s="124"/>
      <c r="N103" s="124"/>
      <c r="O103" s="124"/>
      <c r="P103" s="124"/>
      <c r="Q103" s="124"/>
      <c r="R103" s="124"/>
      <c r="S103" s="136"/>
      <c r="T103" s="18" t="s">
        <v>270</v>
      </c>
      <c r="U103" s="37" t="s">
        <v>422</v>
      </c>
      <c r="V103" s="60">
        <v>2000000</v>
      </c>
      <c r="W103" s="60">
        <v>0</v>
      </c>
      <c r="X103" s="92">
        <f t="shared" si="2"/>
        <v>0</v>
      </c>
      <c r="Y103" s="178"/>
      <c r="Z103" s="178"/>
      <c r="AA103" s="124"/>
      <c r="AB103" s="125"/>
    </row>
    <row r="104" spans="1:28" s="1" customFormat="1" ht="92.25" customHeight="1">
      <c r="A104" s="173"/>
      <c r="B104" s="170"/>
      <c r="C104" s="176"/>
      <c r="D104" s="179"/>
      <c r="E104" s="179"/>
      <c r="F104" s="127"/>
      <c r="G104" s="124"/>
      <c r="H104" s="124"/>
      <c r="I104" s="179"/>
      <c r="J104" s="179"/>
      <c r="K104" s="183"/>
      <c r="L104" s="184"/>
      <c r="M104" s="124"/>
      <c r="N104" s="124"/>
      <c r="O104" s="124"/>
      <c r="P104" s="124"/>
      <c r="Q104" s="124"/>
      <c r="R104" s="124"/>
      <c r="S104" s="136"/>
      <c r="T104" s="18" t="s">
        <v>271</v>
      </c>
      <c r="U104" s="37" t="s">
        <v>422</v>
      </c>
      <c r="V104" s="60">
        <v>2000000</v>
      </c>
      <c r="W104" s="60">
        <v>0</v>
      </c>
      <c r="X104" s="92">
        <f t="shared" si="2"/>
        <v>0</v>
      </c>
      <c r="Y104" s="178"/>
      <c r="Z104" s="178"/>
      <c r="AA104" s="124"/>
      <c r="AB104" s="125"/>
    </row>
    <row r="105" spans="1:28" s="1" customFormat="1" ht="92.25" customHeight="1">
      <c r="A105" s="171" t="s">
        <v>71</v>
      </c>
      <c r="B105" s="168" t="s">
        <v>72</v>
      </c>
      <c r="C105" s="174" t="s">
        <v>94</v>
      </c>
      <c r="D105" s="177" t="s">
        <v>95</v>
      </c>
      <c r="E105" s="177" t="s">
        <v>36</v>
      </c>
      <c r="F105" s="126">
        <v>0.2</v>
      </c>
      <c r="G105" s="124"/>
      <c r="H105" s="124"/>
      <c r="I105" s="177" t="s">
        <v>102</v>
      </c>
      <c r="J105" s="177">
        <v>116</v>
      </c>
      <c r="K105" s="181">
        <v>116</v>
      </c>
      <c r="L105" s="184"/>
      <c r="M105" s="124"/>
      <c r="N105" s="124"/>
      <c r="O105" s="124" t="s">
        <v>151</v>
      </c>
      <c r="P105" s="124">
        <v>29</v>
      </c>
      <c r="Q105" s="124">
        <v>30</v>
      </c>
      <c r="R105" s="124">
        <v>18</v>
      </c>
      <c r="S105" s="132">
        <f>R105/Q105</f>
        <v>0.6</v>
      </c>
      <c r="T105" s="57" t="s">
        <v>265</v>
      </c>
      <c r="U105" s="37" t="s">
        <v>185</v>
      </c>
      <c r="V105" s="60">
        <v>33000000</v>
      </c>
      <c r="W105" s="60">
        <v>29274800</v>
      </c>
      <c r="X105" s="92">
        <f t="shared" si="2"/>
        <v>0.8871151515151515</v>
      </c>
      <c r="Y105" s="178"/>
      <c r="Z105" s="178"/>
      <c r="AA105" s="124" t="s">
        <v>380</v>
      </c>
      <c r="AB105" s="125"/>
    </row>
    <row r="106" spans="1:28" s="1" customFormat="1" ht="92.25" customHeight="1">
      <c r="A106" s="172"/>
      <c r="B106" s="169"/>
      <c r="C106" s="175"/>
      <c r="D106" s="178"/>
      <c r="E106" s="178"/>
      <c r="F106" s="180"/>
      <c r="G106" s="124"/>
      <c r="H106" s="124"/>
      <c r="I106" s="178"/>
      <c r="J106" s="178"/>
      <c r="K106" s="182"/>
      <c r="L106" s="184"/>
      <c r="M106" s="124"/>
      <c r="N106" s="124"/>
      <c r="O106" s="124"/>
      <c r="P106" s="124"/>
      <c r="Q106" s="124"/>
      <c r="R106" s="124"/>
      <c r="S106" s="132"/>
      <c r="T106" s="57" t="s">
        <v>266</v>
      </c>
      <c r="U106" s="37" t="s">
        <v>422</v>
      </c>
      <c r="V106" s="60">
        <v>86500000</v>
      </c>
      <c r="W106" s="60">
        <v>62689333</v>
      </c>
      <c r="X106" s="92">
        <f t="shared" si="2"/>
        <v>0.7247321734104046</v>
      </c>
      <c r="Y106" s="178"/>
      <c r="Z106" s="178"/>
      <c r="AA106" s="124"/>
      <c r="AB106" s="125"/>
    </row>
    <row r="107" spans="1:28" s="1" customFormat="1" ht="92.25" customHeight="1">
      <c r="A107" s="172"/>
      <c r="B107" s="169"/>
      <c r="C107" s="175"/>
      <c r="D107" s="178"/>
      <c r="E107" s="178"/>
      <c r="F107" s="180"/>
      <c r="G107" s="124"/>
      <c r="H107" s="124"/>
      <c r="I107" s="178"/>
      <c r="J107" s="178"/>
      <c r="K107" s="182"/>
      <c r="L107" s="184"/>
      <c r="M107" s="124"/>
      <c r="N107" s="124"/>
      <c r="O107" s="124"/>
      <c r="P107" s="124"/>
      <c r="Q107" s="124"/>
      <c r="R107" s="124"/>
      <c r="S107" s="132"/>
      <c r="T107" s="57" t="s">
        <v>432</v>
      </c>
      <c r="U107" s="37" t="s">
        <v>419</v>
      </c>
      <c r="V107" s="60">
        <v>63360000</v>
      </c>
      <c r="W107" s="60">
        <v>40000000</v>
      </c>
      <c r="X107" s="92">
        <f t="shared" si="2"/>
        <v>0.6313131313131313</v>
      </c>
      <c r="Y107" s="178"/>
      <c r="Z107" s="178"/>
      <c r="AA107" s="124"/>
      <c r="AB107" s="125"/>
    </row>
    <row r="108" spans="1:28" s="1" customFormat="1" ht="144" customHeight="1">
      <c r="A108" s="173"/>
      <c r="B108" s="170"/>
      <c r="C108" s="176"/>
      <c r="D108" s="179"/>
      <c r="E108" s="179"/>
      <c r="F108" s="127"/>
      <c r="G108" s="124"/>
      <c r="H108" s="124"/>
      <c r="I108" s="179"/>
      <c r="J108" s="179"/>
      <c r="K108" s="183"/>
      <c r="L108" s="184"/>
      <c r="M108" s="124"/>
      <c r="N108" s="124"/>
      <c r="O108" s="124"/>
      <c r="P108" s="124"/>
      <c r="Q108" s="124"/>
      <c r="R108" s="124"/>
      <c r="S108" s="132"/>
      <c r="T108" s="18" t="s">
        <v>272</v>
      </c>
      <c r="U108" s="37" t="s">
        <v>422</v>
      </c>
      <c r="V108" s="60">
        <v>12500000</v>
      </c>
      <c r="W108" s="60">
        <v>0</v>
      </c>
      <c r="X108" s="92">
        <f t="shared" si="2"/>
        <v>0</v>
      </c>
      <c r="Y108" s="179"/>
      <c r="Z108" s="179"/>
      <c r="AA108" s="124"/>
      <c r="AB108" s="125"/>
    </row>
    <row r="109" spans="1:28" s="1" customFormat="1" ht="77.25" customHeight="1">
      <c r="A109" s="171" t="s">
        <v>71</v>
      </c>
      <c r="B109" s="168" t="s">
        <v>72</v>
      </c>
      <c r="C109" s="174" t="s">
        <v>94</v>
      </c>
      <c r="D109" s="177" t="s">
        <v>95</v>
      </c>
      <c r="E109" s="177" t="s">
        <v>36</v>
      </c>
      <c r="F109" s="126">
        <v>0.2</v>
      </c>
      <c r="G109" s="124" t="s">
        <v>96</v>
      </c>
      <c r="H109" s="124" t="s">
        <v>103</v>
      </c>
      <c r="I109" s="177" t="s">
        <v>104</v>
      </c>
      <c r="J109" s="177">
        <v>0</v>
      </c>
      <c r="K109" s="181">
        <v>4</v>
      </c>
      <c r="L109" s="184">
        <v>2020630010156</v>
      </c>
      <c r="M109" s="124" t="s">
        <v>135</v>
      </c>
      <c r="N109" s="124" t="s">
        <v>170</v>
      </c>
      <c r="O109" s="124" t="s">
        <v>211</v>
      </c>
      <c r="P109" s="124">
        <v>0</v>
      </c>
      <c r="Q109" s="124">
        <v>4</v>
      </c>
      <c r="R109" s="124">
        <v>2</v>
      </c>
      <c r="S109" s="132">
        <f>R109/Q109</f>
        <v>0.5</v>
      </c>
      <c r="T109" s="56" t="s">
        <v>273</v>
      </c>
      <c r="U109" s="37" t="s">
        <v>185</v>
      </c>
      <c r="V109" s="60">
        <v>20000000</v>
      </c>
      <c r="W109" s="60">
        <v>0</v>
      </c>
      <c r="X109" s="92">
        <f t="shared" si="2"/>
        <v>0</v>
      </c>
      <c r="Y109" s="177" t="s">
        <v>364</v>
      </c>
      <c r="Z109" s="177" t="s">
        <v>365</v>
      </c>
      <c r="AA109" s="124" t="s">
        <v>391</v>
      </c>
      <c r="AB109" s="125" t="s">
        <v>141</v>
      </c>
    </row>
    <row r="110" spans="1:28" s="1" customFormat="1" ht="78" customHeight="1">
      <c r="A110" s="172"/>
      <c r="B110" s="169"/>
      <c r="C110" s="175"/>
      <c r="D110" s="178"/>
      <c r="E110" s="178"/>
      <c r="F110" s="180"/>
      <c r="G110" s="124"/>
      <c r="H110" s="124"/>
      <c r="I110" s="178"/>
      <c r="J110" s="178"/>
      <c r="K110" s="182"/>
      <c r="L110" s="184"/>
      <c r="M110" s="124"/>
      <c r="N110" s="124"/>
      <c r="O110" s="124"/>
      <c r="P110" s="124"/>
      <c r="Q110" s="124"/>
      <c r="R110" s="124"/>
      <c r="S110" s="132"/>
      <c r="T110" s="43" t="s">
        <v>274</v>
      </c>
      <c r="U110" s="37" t="s">
        <v>422</v>
      </c>
      <c r="V110" s="60">
        <v>10000000</v>
      </c>
      <c r="W110" s="60">
        <v>10000000</v>
      </c>
      <c r="X110" s="92">
        <f t="shared" si="2"/>
        <v>1</v>
      </c>
      <c r="Y110" s="178"/>
      <c r="Z110" s="178"/>
      <c r="AA110" s="124"/>
      <c r="AB110" s="125"/>
    </row>
    <row r="111" spans="1:28" s="1" customFormat="1" ht="78" customHeight="1">
      <c r="A111" s="172"/>
      <c r="B111" s="169"/>
      <c r="C111" s="175"/>
      <c r="D111" s="178"/>
      <c r="E111" s="178"/>
      <c r="F111" s="180"/>
      <c r="G111" s="124"/>
      <c r="H111" s="124"/>
      <c r="I111" s="178"/>
      <c r="J111" s="178"/>
      <c r="K111" s="182"/>
      <c r="L111" s="184"/>
      <c r="M111" s="124"/>
      <c r="N111" s="124"/>
      <c r="O111" s="124"/>
      <c r="P111" s="124"/>
      <c r="Q111" s="124"/>
      <c r="R111" s="124"/>
      <c r="S111" s="132"/>
      <c r="T111" s="43" t="s">
        <v>433</v>
      </c>
      <c r="U111" s="37" t="s">
        <v>419</v>
      </c>
      <c r="V111" s="60">
        <v>269404500</v>
      </c>
      <c r="W111" s="60">
        <v>80848000</v>
      </c>
      <c r="X111" s="92">
        <f t="shared" si="2"/>
        <v>0.3000989218814088</v>
      </c>
      <c r="Y111" s="178"/>
      <c r="Z111" s="178"/>
      <c r="AA111" s="124"/>
      <c r="AB111" s="125"/>
    </row>
    <row r="112" spans="1:28" s="1" customFormat="1" ht="90.75" customHeight="1">
      <c r="A112" s="172"/>
      <c r="B112" s="169"/>
      <c r="C112" s="175"/>
      <c r="D112" s="178"/>
      <c r="E112" s="178"/>
      <c r="F112" s="180"/>
      <c r="G112" s="124"/>
      <c r="H112" s="124"/>
      <c r="I112" s="178"/>
      <c r="J112" s="178"/>
      <c r="K112" s="182"/>
      <c r="L112" s="184"/>
      <c r="M112" s="124"/>
      <c r="N112" s="124"/>
      <c r="O112" s="124"/>
      <c r="P112" s="124"/>
      <c r="Q112" s="124"/>
      <c r="R112" s="124"/>
      <c r="S112" s="132"/>
      <c r="T112" s="43" t="s">
        <v>275</v>
      </c>
      <c r="U112" s="37" t="s">
        <v>422</v>
      </c>
      <c r="V112" s="60">
        <v>3000000</v>
      </c>
      <c r="W112" s="60">
        <v>0</v>
      </c>
      <c r="X112" s="92">
        <f t="shared" si="2"/>
        <v>0</v>
      </c>
      <c r="Y112" s="178"/>
      <c r="Z112" s="178"/>
      <c r="AA112" s="124"/>
      <c r="AB112" s="125"/>
    </row>
    <row r="113" spans="1:28" s="1" customFormat="1" ht="60.75" customHeight="1">
      <c r="A113" s="172"/>
      <c r="B113" s="169"/>
      <c r="C113" s="175"/>
      <c r="D113" s="178"/>
      <c r="E113" s="179"/>
      <c r="F113" s="127"/>
      <c r="G113" s="124"/>
      <c r="H113" s="124"/>
      <c r="I113" s="179"/>
      <c r="J113" s="179"/>
      <c r="K113" s="183"/>
      <c r="L113" s="184"/>
      <c r="M113" s="124"/>
      <c r="N113" s="124"/>
      <c r="O113" s="124"/>
      <c r="P113" s="124"/>
      <c r="Q113" s="124"/>
      <c r="R113" s="124"/>
      <c r="S113" s="132"/>
      <c r="T113" s="43" t="s">
        <v>276</v>
      </c>
      <c r="U113" s="37" t="s">
        <v>422</v>
      </c>
      <c r="V113" s="60">
        <v>6000000</v>
      </c>
      <c r="W113" s="60">
        <v>0</v>
      </c>
      <c r="X113" s="92">
        <f t="shared" si="2"/>
        <v>0</v>
      </c>
      <c r="Y113" s="178"/>
      <c r="Z113" s="178"/>
      <c r="AA113" s="124"/>
      <c r="AB113" s="125"/>
    </row>
    <row r="114" spans="1:28" s="1" customFormat="1" ht="84.75" customHeight="1">
      <c r="A114" s="172"/>
      <c r="B114" s="169"/>
      <c r="C114" s="175"/>
      <c r="D114" s="178"/>
      <c r="E114" s="177" t="s">
        <v>36</v>
      </c>
      <c r="F114" s="126">
        <v>0.2</v>
      </c>
      <c r="G114" s="124"/>
      <c r="H114" s="124"/>
      <c r="I114" s="177" t="s">
        <v>105</v>
      </c>
      <c r="J114" s="177">
        <v>11</v>
      </c>
      <c r="K114" s="181">
        <v>11</v>
      </c>
      <c r="L114" s="184"/>
      <c r="M114" s="124"/>
      <c r="N114" s="124"/>
      <c r="O114" s="124" t="s">
        <v>210</v>
      </c>
      <c r="P114" s="124">
        <v>11</v>
      </c>
      <c r="Q114" s="124">
        <v>11</v>
      </c>
      <c r="R114" s="124">
        <v>11</v>
      </c>
      <c r="S114" s="132">
        <f>R114/Q114</f>
        <v>1</v>
      </c>
      <c r="T114" s="56" t="s">
        <v>273</v>
      </c>
      <c r="U114" s="37" t="s">
        <v>185</v>
      </c>
      <c r="V114" s="60">
        <v>154768250</v>
      </c>
      <c r="W114" s="60">
        <v>147776000</v>
      </c>
      <c r="X114" s="92">
        <f t="shared" si="2"/>
        <v>0.9548211600247467</v>
      </c>
      <c r="Y114" s="178"/>
      <c r="Z114" s="178"/>
      <c r="AA114" s="124" t="s">
        <v>381</v>
      </c>
      <c r="AB114" s="125"/>
    </row>
    <row r="115" spans="1:28" s="1" customFormat="1" ht="84.75" customHeight="1">
      <c r="A115" s="172"/>
      <c r="B115" s="169"/>
      <c r="C115" s="175"/>
      <c r="D115" s="178"/>
      <c r="E115" s="178"/>
      <c r="F115" s="180"/>
      <c r="G115" s="124"/>
      <c r="H115" s="124"/>
      <c r="I115" s="178"/>
      <c r="J115" s="178"/>
      <c r="K115" s="182"/>
      <c r="L115" s="184"/>
      <c r="M115" s="124"/>
      <c r="N115" s="124"/>
      <c r="O115" s="124"/>
      <c r="P115" s="124"/>
      <c r="Q115" s="124"/>
      <c r="R115" s="124"/>
      <c r="S115" s="132"/>
      <c r="T115" s="43" t="s">
        <v>274</v>
      </c>
      <c r="U115" s="37" t="s">
        <v>422</v>
      </c>
      <c r="V115" s="60">
        <v>115568250</v>
      </c>
      <c r="W115" s="60">
        <v>115522666</v>
      </c>
      <c r="X115" s="92">
        <f t="shared" si="2"/>
        <v>0.9996055664077288</v>
      </c>
      <c r="Y115" s="178"/>
      <c r="Z115" s="178"/>
      <c r="AA115" s="124"/>
      <c r="AB115" s="125"/>
    </row>
    <row r="116" spans="1:28" s="1" customFormat="1" ht="84.75" customHeight="1">
      <c r="A116" s="172"/>
      <c r="B116" s="169"/>
      <c r="C116" s="175"/>
      <c r="D116" s="178"/>
      <c r="E116" s="178"/>
      <c r="F116" s="180"/>
      <c r="G116" s="124"/>
      <c r="H116" s="124"/>
      <c r="I116" s="178"/>
      <c r="J116" s="178"/>
      <c r="K116" s="182"/>
      <c r="L116" s="184"/>
      <c r="M116" s="124"/>
      <c r="N116" s="124"/>
      <c r="O116" s="124"/>
      <c r="P116" s="124"/>
      <c r="Q116" s="124"/>
      <c r="R116" s="124"/>
      <c r="S116" s="132"/>
      <c r="T116" s="43" t="s">
        <v>433</v>
      </c>
      <c r="U116" s="37" t="s">
        <v>419</v>
      </c>
      <c r="V116" s="60">
        <v>269404500</v>
      </c>
      <c r="W116" s="60">
        <v>80000000</v>
      </c>
      <c r="X116" s="92">
        <f t="shared" si="2"/>
        <v>0.2969512387506519</v>
      </c>
      <c r="Y116" s="178"/>
      <c r="Z116" s="178"/>
      <c r="AA116" s="124"/>
      <c r="AB116" s="125"/>
    </row>
    <row r="117" spans="1:28" s="1" customFormat="1" ht="90" customHeight="1">
      <c r="A117" s="173"/>
      <c r="B117" s="170"/>
      <c r="C117" s="176"/>
      <c r="D117" s="179"/>
      <c r="E117" s="179"/>
      <c r="F117" s="127"/>
      <c r="G117" s="124"/>
      <c r="H117" s="124"/>
      <c r="I117" s="179"/>
      <c r="J117" s="179"/>
      <c r="K117" s="183"/>
      <c r="L117" s="184"/>
      <c r="M117" s="124"/>
      <c r="N117" s="124"/>
      <c r="O117" s="124"/>
      <c r="P117" s="124"/>
      <c r="Q117" s="124"/>
      <c r="R117" s="124"/>
      <c r="S117" s="132"/>
      <c r="T117" s="43" t="s">
        <v>277</v>
      </c>
      <c r="U117" s="37" t="s">
        <v>422</v>
      </c>
      <c r="V117" s="60">
        <v>2000000</v>
      </c>
      <c r="W117" s="60">
        <v>0</v>
      </c>
      <c r="X117" s="92">
        <f t="shared" si="2"/>
        <v>0</v>
      </c>
      <c r="Y117" s="179"/>
      <c r="Z117" s="179"/>
      <c r="AA117" s="124"/>
      <c r="AB117" s="125"/>
    </row>
    <row r="118" spans="1:28" s="1" customFormat="1" ht="119.25" customHeight="1">
      <c r="A118" s="215" t="s">
        <v>71</v>
      </c>
      <c r="B118" s="216" t="s">
        <v>72</v>
      </c>
      <c r="C118" s="207" t="s">
        <v>94</v>
      </c>
      <c r="D118" s="124" t="s">
        <v>106</v>
      </c>
      <c r="E118" s="124" t="s">
        <v>36</v>
      </c>
      <c r="F118" s="132">
        <v>0.2</v>
      </c>
      <c r="G118" s="124" t="s">
        <v>107</v>
      </c>
      <c r="H118" s="124" t="s">
        <v>108</v>
      </c>
      <c r="I118" s="124" t="s">
        <v>109</v>
      </c>
      <c r="J118" s="124">
        <v>0</v>
      </c>
      <c r="K118" s="211">
        <v>1</v>
      </c>
      <c r="L118" s="184">
        <v>2020630010163</v>
      </c>
      <c r="M118" s="124" t="s">
        <v>136</v>
      </c>
      <c r="N118" s="124" t="s">
        <v>144</v>
      </c>
      <c r="O118" s="124" t="s">
        <v>198</v>
      </c>
      <c r="P118" s="124">
        <v>4</v>
      </c>
      <c r="Q118" s="124">
        <v>5</v>
      </c>
      <c r="R118" s="124">
        <v>0</v>
      </c>
      <c r="S118" s="132">
        <f>R118/Q118</f>
        <v>0</v>
      </c>
      <c r="T118" s="43" t="s">
        <v>278</v>
      </c>
      <c r="U118" s="37" t="s">
        <v>422</v>
      </c>
      <c r="V118" s="60">
        <v>3000000</v>
      </c>
      <c r="W118" s="60">
        <v>0</v>
      </c>
      <c r="X118" s="92">
        <f t="shared" si="2"/>
        <v>0</v>
      </c>
      <c r="Y118" s="177" t="s">
        <v>364</v>
      </c>
      <c r="Z118" s="177" t="s">
        <v>365</v>
      </c>
      <c r="AA118" s="124" t="s">
        <v>416</v>
      </c>
      <c r="AB118" s="125" t="s">
        <v>141</v>
      </c>
    </row>
    <row r="119" spans="1:28" s="1" customFormat="1" ht="119.25" customHeight="1">
      <c r="A119" s="215"/>
      <c r="B119" s="216"/>
      <c r="C119" s="207"/>
      <c r="D119" s="124"/>
      <c r="E119" s="124"/>
      <c r="F119" s="132"/>
      <c r="G119" s="124"/>
      <c r="H119" s="124"/>
      <c r="I119" s="124"/>
      <c r="J119" s="124"/>
      <c r="K119" s="211"/>
      <c r="L119" s="184"/>
      <c r="M119" s="124"/>
      <c r="N119" s="124"/>
      <c r="O119" s="124"/>
      <c r="P119" s="124"/>
      <c r="Q119" s="124"/>
      <c r="R119" s="124"/>
      <c r="S119" s="132"/>
      <c r="T119" s="43" t="s">
        <v>279</v>
      </c>
      <c r="U119" s="37" t="s">
        <v>422</v>
      </c>
      <c r="V119" s="60">
        <v>7000000</v>
      </c>
      <c r="W119" s="60">
        <v>0</v>
      </c>
      <c r="X119" s="92">
        <f t="shared" si="2"/>
        <v>0</v>
      </c>
      <c r="Y119" s="178"/>
      <c r="Z119" s="178"/>
      <c r="AA119" s="124"/>
      <c r="AB119" s="125"/>
    </row>
    <row r="120" spans="1:28" s="1" customFormat="1" ht="149.25" customHeight="1">
      <c r="A120" s="215"/>
      <c r="B120" s="216"/>
      <c r="C120" s="207"/>
      <c r="D120" s="124"/>
      <c r="E120" s="124"/>
      <c r="F120" s="132"/>
      <c r="G120" s="124"/>
      <c r="H120" s="124"/>
      <c r="I120" s="124"/>
      <c r="J120" s="124"/>
      <c r="K120" s="211"/>
      <c r="L120" s="184"/>
      <c r="M120" s="124"/>
      <c r="N120" s="124"/>
      <c r="O120" s="124" t="s">
        <v>197</v>
      </c>
      <c r="P120" s="132">
        <v>1</v>
      </c>
      <c r="Q120" s="132">
        <v>1</v>
      </c>
      <c r="R120" s="132">
        <v>0.3</v>
      </c>
      <c r="S120" s="132">
        <f>R120/Q120</f>
        <v>0.3</v>
      </c>
      <c r="T120" s="43" t="s">
        <v>281</v>
      </c>
      <c r="U120" s="37" t="s">
        <v>422</v>
      </c>
      <c r="V120" s="60">
        <v>8000000</v>
      </c>
      <c r="W120" s="60">
        <v>8000000</v>
      </c>
      <c r="X120" s="92">
        <f t="shared" si="2"/>
        <v>1</v>
      </c>
      <c r="Y120" s="178"/>
      <c r="Z120" s="178"/>
      <c r="AA120" s="124" t="s">
        <v>417</v>
      </c>
      <c r="AB120" s="125"/>
    </row>
    <row r="121" spans="1:28" s="1" customFormat="1" ht="149.25" customHeight="1">
      <c r="A121" s="215"/>
      <c r="B121" s="216"/>
      <c r="C121" s="207"/>
      <c r="D121" s="124"/>
      <c r="E121" s="124"/>
      <c r="F121" s="132"/>
      <c r="G121" s="124"/>
      <c r="H121" s="124"/>
      <c r="I121" s="124"/>
      <c r="J121" s="124"/>
      <c r="K121" s="211"/>
      <c r="L121" s="184"/>
      <c r="M121" s="124"/>
      <c r="N121" s="124"/>
      <c r="O121" s="124"/>
      <c r="P121" s="132"/>
      <c r="Q121" s="132"/>
      <c r="R121" s="132"/>
      <c r="S121" s="132"/>
      <c r="T121" s="43" t="s">
        <v>434</v>
      </c>
      <c r="U121" s="37" t="s">
        <v>419</v>
      </c>
      <c r="V121" s="60">
        <v>120984000</v>
      </c>
      <c r="W121" s="60">
        <v>46488000</v>
      </c>
      <c r="X121" s="92">
        <f t="shared" si="2"/>
        <v>0.38424915691331085</v>
      </c>
      <c r="Y121" s="178"/>
      <c r="Z121" s="178"/>
      <c r="AA121" s="124"/>
      <c r="AB121" s="125"/>
    </row>
    <row r="122" spans="1:28" s="1" customFormat="1" ht="136.5" customHeight="1">
      <c r="A122" s="215"/>
      <c r="B122" s="216"/>
      <c r="C122" s="207"/>
      <c r="D122" s="124"/>
      <c r="E122" s="124"/>
      <c r="F122" s="132"/>
      <c r="G122" s="124"/>
      <c r="H122" s="124"/>
      <c r="I122" s="124"/>
      <c r="J122" s="124"/>
      <c r="K122" s="211"/>
      <c r="L122" s="184"/>
      <c r="M122" s="124"/>
      <c r="N122" s="124"/>
      <c r="O122" s="124"/>
      <c r="P122" s="132"/>
      <c r="Q122" s="132"/>
      <c r="R122" s="132"/>
      <c r="S122" s="132"/>
      <c r="T122" s="43" t="s">
        <v>280</v>
      </c>
      <c r="U122" s="37" t="s">
        <v>185</v>
      </c>
      <c r="V122" s="60">
        <v>20000000</v>
      </c>
      <c r="W122" s="60">
        <v>8000000</v>
      </c>
      <c r="X122" s="92">
        <f t="shared" si="2"/>
        <v>0.4</v>
      </c>
      <c r="Y122" s="179"/>
      <c r="Z122" s="179"/>
      <c r="AA122" s="124"/>
      <c r="AB122" s="125"/>
    </row>
    <row r="123" spans="1:28" s="1" customFormat="1" ht="88.5" customHeight="1">
      <c r="A123" s="171" t="s">
        <v>71</v>
      </c>
      <c r="B123" s="168" t="s">
        <v>72</v>
      </c>
      <c r="C123" s="174" t="s">
        <v>94</v>
      </c>
      <c r="D123" s="177" t="s">
        <v>106</v>
      </c>
      <c r="E123" s="177" t="s">
        <v>36</v>
      </c>
      <c r="F123" s="126">
        <v>0.2</v>
      </c>
      <c r="G123" s="177" t="s">
        <v>107</v>
      </c>
      <c r="H123" s="177" t="s">
        <v>110</v>
      </c>
      <c r="I123" s="177" t="s">
        <v>111</v>
      </c>
      <c r="J123" s="177">
        <v>0</v>
      </c>
      <c r="K123" s="200">
        <v>1</v>
      </c>
      <c r="L123" s="184">
        <v>2020630010167</v>
      </c>
      <c r="M123" s="124" t="s">
        <v>137</v>
      </c>
      <c r="N123" s="124" t="s">
        <v>143</v>
      </c>
      <c r="O123" s="124" t="s">
        <v>177</v>
      </c>
      <c r="P123" s="132">
        <v>1</v>
      </c>
      <c r="Q123" s="132">
        <v>1</v>
      </c>
      <c r="R123" s="132">
        <v>1</v>
      </c>
      <c r="S123" s="132">
        <f>R123/Q123</f>
        <v>1</v>
      </c>
      <c r="T123" s="43" t="s">
        <v>282</v>
      </c>
      <c r="U123" s="37" t="s">
        <v>185</v>
      </c>
      <c r="V123" s="59">
        <v>3000000</v>
      </c>
      <c r="W123" s="59">
        <v>0</v>
      </c>
      <c r="X123" s="92">
        <f t="shared" si="2"/>
        <v>0</v>
      </c>
      <c r="Y123" s="177" t="s">
        <v>364</v>
      </c>
      <c r="Z123" s="177" t="s">
        <v>365</v>
      </c>
      <c r="AA123" s="124" t="s">
        <v>382</v>
      </c>
      <c r="AB123" s="125" t="s">
        <v>141</v>
      </c>
    </row>
    <row r="124" spans="1:28" s="1" customFormat="1" ht="88.5" customHeight="1">
      <c r="A124" s="172"/>
      <c r="B124" s="169"/>
      <c r="C124" s="175"/>
      <c r="D124" s="178"/>
      <c r="E124" s="178"/>
      <c r="F124" s="180"/>
      <c r="G124" s="178"/>
      <c r="H124" s="178"/>
      <c r="I124" s="178"/>
      <c r="J124" s="178"/>
      <c r="K124" s="201"/>
      <c r="L124" s="184"/>
      <c r="M124" s="124"/>
      <c r="N124" s="124"/>
      <c r="O124" s="124"/>
      <c r="P124" s="132"/>
      <c r="Q124" s="132"/>
      <c r="R124" s="132"/>
      <c r="S124" s="132"/>
      <c r="T124" s="43" t="s">
        <v>435</v>
      </c>
      <c r="U124" s="37" t="s">
        <v>419</v>
      </c>
      <c r="V124" s="59">
        <v>37888000</v>
      </c>
      <c r="W124" s="59">
        <v>0</v>
      </c>
      <c r="X124" s="92">
        <f t="shared" si="2"/>
        <v>0</v>
      </c>
      <c r="Y124" s="178"/>
      <c r="Z124" s="178"/>
      <c r="AA124" s="124"/>
      <c r="AB124" s="125"/>
    </row>
    <row r="125" spans="1:28" s="1" customFormat="1" ht="88.5" customHeight="1">
      <c r="A125" s="172"/>
      <c r="B125" s="169"/>
      <c r="C125" s="175"/>
      <c r="D125" s="178"/>
      <c r="E125" s="178"/>
      <c r="F125" s="180"/>
      <c r="G125" s="178"/>
      <c r="H125" s="178"/>
      <c r="I125" s="178"/>
      <c r="J125" s="178"/>
      <c r="K125" s="201"/>
      <c r="L125" s="184"/>
      <c r="M125" s="124"/>
      <c r="N125" s="124"/>
      <c r="O125" s="124"/>
      <c r="P125" s="132"/>
      <c r="Q125" s="132"/>
      <c r="R125" s="132"/>
      <c r="S125" s="132"/>
      <c r="T125" s="43" t="s">
        <v>283</v>
      </c>
      <c r="U125" s="37" t="s">
        <v>422</v>
      </c>
      <c r="V125" s="59">
        <v>1000000</v>
      </c>
      <c r="W125" s="59">
        <v>0</v>
      </c>
      <c r="X125" s="92">
        <f t="shared" si="2"/>
        <v>0</v>
      </c>
      <c r="Y125" s="178"/>
      <c r="Z125" s="178"/>
      <c r="AA125" s="124"/>
      <c r="AB125" s="125"/>
    </row>
    <row r="126" spans="1:28" s="1" customFormat="1" ht="88.5" customHeight="1">
      <c r="A126" s="173"/>
      <c r="B126" s="170"/>
      <c r="C126" s="176"/>
      <c r="D126" s="179"/>
      <c r="E126" s="179"/>
      <c r="F126" s="127"/>
      <c r="G126" s="179"/>
      <c r="H126" s="179"/>
      <c r="I126" s="179"/>
      <c r="J126" s="179"/>
      <c r="K126" s="202"/>
      <c r="L126" s="184"/>
      <c r="M126" s="124"/>
      <c r="N126" s="124"/>
      <c r="O126" s="124"/>
      <c r="P126" s="132"/>
      <c r="Q126" s="132"/>
      <c r="R126" s="132"/>
      <c r="S126" s="132"/>
      <c r="T126" s="43" t="s">
        <v>284</v>
      </c>
      <c r="U126" s="37" t="s">
        <v>422</v>
      </c>
      <c r="V126" s="59">
        <v>1000000</v>
      </c>
      <c r="W126" s="59">
        <v>0</v>
      </c>
      <c r="X126" s="92">
        <f t="shared" si="2"/>
        <v>0</v>
      </c>
      <c r="Y126" s="178"/>
      <c r="Z126" s="178"/>
      <c r="AA126" s="124"/>
      <c r="AB126" s="125"/>
    </row>
    <row r="127" spans="1:28" s="1" customFormat="1" ht="88.5" customHeight="1">
      <c r="A127" s="171" t="s">
        <v>71</v>
      </c>
      <c r="B127" s="168" t="s">
        <v>72</v>
      </c>
      <c r="C127" s="174" t="s">
        <v>94</v>
      </c>
      <c r="D127" s="177" t="s">
        <v>106</v>
      </c>
      <c r="E127" s="177" t="s">
        <v>36</v>
      </c>
      <c r="F127" s="126">
        <v>0.2</v>
      </c>
      <c r="G127" s="177" t="s">
        <v>112</v>
      </c>
      <c r="H127" s="177" t="s">
        <v>113</v>
      </c>
      <c r="I127" s="177" t="s">
        <v>114</v>
      </c>
      <c r="J127" s="177">
        <v>0</v>
      </c>
      <c r="K127" s="181">
        <v>24</v>
      </c>
      <c r="L127" s="184"/>
      <c r="M127" s="124"/>
      <c r="N127" s="124"/>
      <c r="O127" s="124" t="s">
        <v>343</v>
      </c>
      <c r="P127" s="124">
        <v>6</v>
      </c>
      <c r="Q127" s="124">
        <v>6</v>
      </c>
      <c r="R127" s="124">
        <v>3</v>
      </c>
      <c r="S127" s="132">
        <f>R127/Q127</f>
        <v>0.5</v>
      </c>
      <c r="T127" s="43" t="s">
        <v>339</v>
      </c>
      <c r="U127" s="37" t="s">
        <v>185</v>
      </c>
      <c r="V127" s="59">
        <v>15000000</v>
      </c>
      <c r="W127" s="59">
        <v>12000000</v>
      </c>
      <c r="X127" s="92">
        <f t="shared" si="2"/>
        <v>0.8</v>
      </c>
      <c r="Y127" s="178"/>
      <c r="Z127" s="178"/>
      <c r="AA127" s="124" t="s">
        <v>384</v>
      </c>
      <c r="AB127" s="125"/>
    </row>
    <row r="128" spans="1:28" s="1" customFormat="1" ht="88.5" customHeight="1">
      <c r="A128" s="172"/>
      <c r="B128" s="169"/>
      <c r="C128" s="175"/>
      <c r="D128" s="178"/>
      <c r="E128" s="178"/>
      <c r="F128" s="180"/>
      <c r="G128" s="178"/>
      <c r="H128" s="178"/>
      <c r="I128" s="178"/>
      <c r="J128" s="178"/>
      <c r="K128" s="182"/>
      <c r="L128" s="184"/>
      <c r="M128" s="124"/>
      <c r="N128" s="124"/>
      <c r="O128" s="124"/>
      <c r="P128" s="124"/>
      <c r="Q128" s="124"/>
      <c r="R128" s="124"/>
      <c r="S128" s="132"/>
      <c r="T128" s="43" t="s">
        <v>340</v>
      </c>
      <c r="U128" s="37" t="s">
        <v>422</v>
      </c>
      <c r="V128" s="59">
        <v>5000000</v>
      </c>
      <c r="W128" s="59">
        <v>1600000</v>
      </c>
      <c r="X128" s="92">
        <f t="shared" si="2"/>
        <v>0.32</v>
      </c>
      <c r="Y128" s="178"/>
      <c r="Z128" s="178"/>
      <c r="AA128" s="124"/>
      <c r="AB128" s="125"/>
    </row>
    <row r="129" spans="1:28" s="1" customFormat="1" ht="88.5" customHeight="1">
      <c r="A129" s="172"/>
      <c r="B129" s="169"/>
      <c r="C129" s="175"/>
      <c r="D129" s="178"/>
      <c r="E129" s="178"/>
      <c r="F129" s="180"/>
      <c r="G129" s="178"/>
      <c r="H129" s="178"/>
      <c r="I129" s="178"/>
      <c r="J129" s="178"/>
      <c r="K129" s="182"/>
      <c r="L129" s="184"/>
      <c r="M129" s="124"/>
      <c r="N129" s="124"/>
      <c r="O129" s="124"/>
      <c r="P129" s="124"/>
      <c r="Q129" s="124"/>
      <c r="R129" s="124"/>
      <c r="S129" s="132"/>
      <c r="T129" s="43" t="s">
        <v>436</v>
      </c>
      <c r="U129" s="37" t="s">
        <v>419</v>
      </c>
      <c r="V129" s="59">
        <v>488728000</v>
      </c>
      <c r="W129" s="59">
        <v>263958800</v>
      </c>
      <c r="X129" s="92">
        <f t="shared" si="2"/>
        <v>0.5400934671228168</v>
      </c>
      <c r="Y129" s="178"/>
      <c r="Z129" s="178"/>
      <c r="AA129" s="124"/>
      <c r="AB129" s="125"/>
    </row>
    <row r="130" spans="1:28" s="1" customFormat="1" ht="88.5" customHeight="1">
      <c r="A130" s="172"/>
      <c r="B130" s="169"/>
      <c r="C130" s="175"/>
      <c r="D130" s="178"/>
      <c r="E130" s="178"/>
      <c r="F130" s="180"/>
      <c r="G130" s="178"/>
      <c r="H130" s="178"/>
      <c r="I130" s="178"/>
      <c r="J130" s="178"/>
      <c r="K130" s="182"/>
      <c r="L130" s="184"/>
      <c r="M130" s="124"/>
      <c r="N130" s="124"/>
      <c r="O130" s="124"/>
      <c r="P130" s="124"/>
      <c r="Q130" s="124"/>
      <c r="R130" s="124"/>
      <c r="S130" s="132"/>
      <c r="T130" s="43" t="s">
        <v>341</v>
      </c>
      <c r="U130" s="37" t="s">
        <v>422</v>
      </c>
      <c r="V130" s="59">
        <v>7000000</v>
      </c>
      <c r="W130" s="59">
        <v>0</v>
      </c>
      <c r="X130" s="92">
        <f t="shared" si="2"/>
        <v>0</v>
      </c>
      <c r="Y130" s="178"/>
      <c r="Z130" s="178"/>
      <c r="AA130" s="124"/>
      <c r="AB130" s="125"/>
    </row>
    <row r="131" spans="1:28" s="1" customFormat="1" ht="143.25" customHeight="1">
      <c r="A131" s="173"/>
      <c r="B131" s="170"/>
      <c r="C131" s="176"/>
      <c r="D131" s="179"/>
      <c r="E131" s="179"/>
      <c r="F131" s="127"/>
      <c r="G131" s="179"/>
      <c r="H131" s="179"/>
      <c r="I131" s="179"/>
      <c r="J131" s="179"/>
      <c r="K131" s="183"/>
      <c r="L131" s="184"/>
      <c r="M131" s="124"/>
      <c r="N131" s="124"/>
      <c r="O131" s="124"/>
      <c r="P131" s="124"/>
      <c r="Q131" s="124"/>
      <c r="R131" s="124"/>
      <c r="S131" s="132"/>
      <c r="T131" s="43" t="s">
        <v>342</v>
      </c>
      <c r="U131" s="37" t="s">
        <v>422</v>
      </c>
      <c r="V131" s="59">
        <v>3000000</v>
      </c>
      <c r="W131" s="59">
        <v>0</v>
      </c>
      <c r="X131" s="92">
        <f t="shared" si="2"/>
        <v>0</v>
      </c>
      <c r="Y131" s="178"/>
      <c r="Z131" s="178"/>
      <c r="AA131" s="124"/>
      <c r="AB131" s="125"/>
    </row>
    <row r="132" spans="1:28" s="1" customFormat="1" ht="143.25" customHeight="1">
      <c r="A132" s="171" t="s">
        <v>71</v>
      </c>
      <c r="B132" s="168" t="s">
        <v>72</v>
      </c>
      <c r="C132" s="174" t="s">
        <v>94</v>
      </c>
      <c r="D132" s="177" t="s">
        <v>106</v>
      </c>
      <c r="E132" s="177" t="s">
        <v>36</v>
      </c>
      <c r="F132" s="126">
        <v>0.2</v>
      </c>
      <c r="G132" s="177" t="s">
        <v>115</v>
      </c>
      <c r="H132" s="177" t="s">
        <v>116</v>
      </c>
      <c r="I132" s="177" t="s">
        <v>117</v>
      </c>
      <c r="J132" s="177">
        <v>8</v>
      </c>
      <c r="K132" s="217">
        <v>8</v>
      </c>
      <c r="L132" s="184"/>
      <c r="M132" s="124"/>
      <c r="N132" s="124"/>
      <c r="O132" s="124" t="s">
        <v>171</v>
      </c>
      <c r="P132" s="124">
        <v>2</v>
      </c>
      <c r="Q132" s="124">
        <v>2</v>
      </c>
      <c r="R132" s="124">
        <v>0</v>
      </c>
      <c r="S132" s="132">
        <f>R132/Q132</f>
        <v>0</v>
      </c>
      <c r="T132" s="43" t="s">
        <v>285</v>
      </c>
      <c r="U132" s="37" t="s">
        <v>185</v>
      </c>
      <c r="V132" s="59">
        <v>10000000</v>
      </c>
      <c r="W132" s="59">
        <v>10000000</v>
      </c>
      <c r="X132" s="92">
        <f t="shared" si="2"/>
        <v>1</v>
      </c>
      <c r="Y132" s="178"/>
      <c r="Z132" s="178"/>
      <c r="AA132" s="124" t="s">
        <v>383</v>
      </c>
      <c r="AB132" s="125"/>
    </row>
    <row r="133" spans="1:28" s="1" customFormat="1" ht="143.25" customHeight="1">
      <c r="A133" s="172"/>
      <c r="B133" s="169"/>
      <c r="C133" s="175"/>
      <c r="D133" s="178"/>
      <c r="E133" s="178"/>
      <c r="F133" s="180"/>
      <c r="G133" s="178"/>
      <c r="H133" s="178"/>
      <c r="I133" s="178"/>
      <c r="J133" s="178"/>
      <c r="K133" s="217"/>
      <c r="L133" s="184"/>
      <c r="M133" s="124"/>
      <c r="N133" s="124"/>
      <c r="O133" s="124"/>
      <c r="P133" s="124"/>
      <c r="Q133" s="124"/>
      <c r="R133" s="124"/>
      <c r="S133" s="132"/>
      <c r="T133" s="43" t="s">
        <v>286</v>
      </c>
      <c r="U133" s="37" t="s">
        <v>422</v>
      </c>
      <c r="V133" s="59">
        <v>2000000</v>
      </c>
      <c r="W133" s="59">
        <v>0</v>
      </c>
      <c r="X133" s="92">
        <f t="shared" si="2"/>
        <v>0</v>
      </c>
      <c r="Y133" s="178"/>
      <c r="Z133" s="178"/>
      <c r="AA133" s="124"/>
      <c r="AB133" s="125"/>
    </row>
    <row r="134" spans="1:28" s="1" customFormat="1" ht="143.25" customHeight="1">
      <c r="A134" s="172"/>
      <c r="B134" s="169"/>
      <c r="C134" s="175"/>
      <c r="D134" s="178"/>
      <c r="E134" s="178"/>
      <c r="F134" s="180"/>
      <c r="G134" s="178"/>
      <c r="H134" s="178"/>
      <c r="I134" s="178"/>
      <c r="J134" s="178"/>
      <c r="K134" s="217"/>
      <c r="L134" s="184"/>
      <c r="M134" s="124"/>
      <c r="N134" s="124"/>
      <c r="O134" s="124"/>
      <c r="P134" s="124"/>
      <c r="Q134" s="124"/>
      <c r="R134" s="124"/>
      <c r="S134" s="132"/>
      <c r="T134" s="43" t="s">
        <v>437</v>
      </c>
      <c r="U134" s="37" t="s">
        <v>419</v>
      </c>
      <c r="V134" s="59">
        <v>34762000</v>
      </c>
      <c r="W134" s="59">
        <v>21392000</v>
      </c>
      <c r="X134" s="92">
        <f t="shared" si="2"/>
        <v>0.6153846153846154</v>
      </c>
      <c r="Y134" s="178"/>
      <c r="Z134" s="178"/>
      <c r="AA134" s="124"/>
      <c r="AB134" s="125"/>
    </row>
    <row r="135" spans="1:28" s="1" customFormat="1" ht="65.25" customHeight="1">
      <c r="A135" s="173"/>
      <c r="B135" s="170"/>
      <c r="C135" s="176"/>
      <c r="D135" s="179"/>
      <c r="E135" s="179"/>
      <c r="F135" s="127"/>
      <c r="G135" s="179"/>
      <c r="H135" s="179"/>
      <c r="I135" s="179"/>
      <c r="J135" s="179"/>
      <c r="K135" s="217"/>
      <c r="L135" s="184"/>
      <c r="M135" s="124"/>
      <c r="N135" s="124"/>
      <c r="O135" s="124"/>
      <c r="P135" s="124"/>
      <c r="Q135" s="124"/>
      <c r="R135" s="124"/>
      <c r="S135" s="132"/>
      <c r="T135" s="18" t="s">
        <v>287</v>
      </c>
      <c r="U135" s="37" t="s">
        <v>422</v>
      </c>
      <c r="V135" s="59">
        <v>2000000</v>
      </c>
      <c r="W135" s="59">
        <v>0</v>
      </c>
      <c r="X135" s="92">
        <f t="shared" si="2"/>
        <v>0</v>
      </c>
      <c r="Y135" s="178"/>
      <c r="Z135" s="178"/>
      <c r="AA135" s="124"/>
      <c r="AB135" s="125"/>
    </row>
    <row r="136" spans="1:28" s="1" customFormat="1" ht="65.25" customHeight="1">
      <c r="A136" s="249" t="s">
        <v>71</v>
      </c>
      <c r="B136" s="216" t="s">
        <v>72</v>
      </c>
      <c r="C136" s="207" t="s">
        <v>94</v>
      </c>
      <c r="D136" s="124" t="s">
        <v>106</v>
      </c>
      <c r="E136" s="124" t="s">
        <v>36</v>
      </c>
      <c r="F136" s="132">
        <v>0.2</v>
      </c>
      <c r="G136" s="124" t="s">
        <v>118</v>
      </c>
      <c r="H136" s="124" t="s">
        <v>119</v>
      </c>
      <c r="I136" s="124" t="s">
        <v>150</v>
      </c>
      <c r="J136" s="124">
        <v>0</v>
      </c>
      <c r="K136" s="248">
        <v>1</v>
      </c>
      <c r="L136" s="184"/>
      <c r="M136" s="124"/>
      <c r="N136" s="124"/>
      <c r="O136" s="124" t="s">
        <v>219</v>
      </c>
      <c r="P136" s="124">
        <v>0</v>
      </c>
      <c r="Q136" s="231">
        <v>1</v>
      </c>
      <c r="R136" s="231">
        <v>0.25</v>
      </c>
      <c r="S136" s="133">
        <f>R136/Q136</f>
        <v>0.25</v>
      </c>
      <c r="T136" s="18" t="s">
        <v>288</v>
      </c>
      <c r="U136" s="37" t="s">
        <v>185</v>
      </c>
      <c r="V136" s="59">
        <v>15000000</v>
      </c>
      <c r="W136" s="59">
        <v>0</v>
      </c>
      <c r="X136" s="92">
        <f t="shared" si="2"/>
        <v>0</v>
      </c>
      <c r="Y136" s="178"/>
      <c r="Z136" s="178"/>
      <c r="AA136" s="124" t="s">
        <v>385</v>
      </c>
      <c r="AB136" s="125"/>
    </row>
    <row r="137" spans="1:28" s="1" customFormat="1" ht="65.25" customHeight="1">
      <c r="A137" s="249"/>
      <c r="B137" s="216"/>
      <c r="C137" s="207"/>
      <c r="D137" s="124"/>
      <c r="E137" s="124"/>
      <c r="F137" s="132"/>
      <c r="G137" s="124"/>
      <c r="H137" s="124"/>
      <c r="I137" s="124"/>
      <c r="J137" s="124"/>
      <c r="K137" s="248"/>
      <c r="L137" s="184"/>
      <c r="M137" s="124"/>
      <c r="N137" s="124"/>
      <c r="O137" s="124"/>
      <c r="P137" s="124"/>
      <c r="Q137" s="231"/>
      <c r="R137" s="231"/>
      <c r="S137" s="133"/>
      <c r="T137" s="18" t="s">
        <v>438</v>
      </c>
      <c r="U137" s="37" t="s">
        <v>419</v>
      </c>
      <c r="V137" s="59">
        <v>140752000</v>
      </c>
      <c r="W137" s="59">
        <v>100800000</v>
      </c>
      <c r="X137" s="92">
        <f t="shared" si="2"/>
        <v>0.7161532340570649</v>
      </c>
      <c r="Y137" s="178"/>
      <c r="Z137" s="178"/>
      <c r="AA137" s="124"/>
      <c r="AB137" s="125"/>
    </row>
    <row r="138" spans="1:28" s="1" customFormat="1" ht="65.25" customHeight="1">
      <c r="A138" s="249"/>
      <c r="B138" s="216"/>
      <c r="C138" s="207"/>
      <c r="D138" s="124"/>
      <c r="E138" s="124"/>
      <c r="F138" s="132"/>
      <c r="G138" s="124"/>
      <c r="H138" s="124"/>
      <c r="I138" s="124"/>
      <c r="J138" s="124"/>
      <c r="K138" s="248"/>
      <c r="L138" s="184"/>
      <c r="M138" s="124"/>
      <c r="N138" s="124"/>
      <c r="O138" s="124"/>
      <c r="P138" s="124"/>
      <c r="Q138" s="231"/>
      <c r="R138" s="231"/>
      <c r="S138" s="133"/>
      <c r="T138" s="18" t="s">
        <v>439</v>
      </c>
      <c r="U138" s="37" t="s">
        <v>419</v>
      </c>
      <c r="V138" s="59">
        <v>5569000</v>
      </c>
      <c r="W138" s="59">
        <v>0</v>
      </c>
      <c r="X138" s="92">
        <f t="shared" si="2"/>
        <v>0</v>
      </c>
      <c r="Y138" s="178"/>
      <c r="Z138" s="178"/>
      <c r="AA138" s="124"/>
      <c r="AB138" s="125"/>
    </row>
    <row r="139" spans="1:28" s="1" customFormat="1" ht="113.25" customHeight="1">
      <c r="A139" s="249"/>
      <c r="B139" s="216"/>
      <c r="C139" s="207"/>
      <c r="D139" s="124"/>
      <c r="E139" s="124"/>
      <c r="F139" s="132"/>
      <c r="G139" s="124"/>
      <c r="H139" s="124"/>
      <c r="I139" s="124"/>
      <c r="J139" s="124"/>
      <c r="K139" s="248"/>
      <c r="L139" s="184"/>
      <c r="M139" s="124"/>
      <c r="N139" s="124"/>
      <c r="O139" s="124"/>
      <c r="P139" s="124"/>
      <c r="Q139" s="231"/>
      <c r="R139" s="231"/>
      <c r="S139" s="133"/>
      <c r="T139" s="18" t="s">
        <v>289</v>
      </c>
      <c r="U139" s="37" t="s">
        <v>422</v>
      </c>
      <c r="V139" s="59">
        <v>10000000</v>
      </c>
      <c r="W139" s="59">
        <v>0</v>
      </c>
      <c r="X139" s="92">
        <f t="shared" si="2"/>
        <v>0</v>
      </c>
      <c r="Y139" s="179"/>
      <c r="Z139" s="179"/>
      <c r="AA139" s="124"/>
      <c r="AB139" s="125"/>
    </row>
    <row r="140" spans="1:28" s="1" customFormat="1" ht="62.25" customHeight="1">
      <c r="A140" s="215" t="s">
        <v>71</v>
      </c>
      <c r="B140" s="216" t="s">
        <v>72</v>
      </c>
      <c r="C140" s="207" t="s">
        <v>94</v>
      </c>
      <c r="D140" s="124" t="s">
        <v>74</v>
      </c>
      <c r="E140" s="124" t="s">
        <v>36</v>
      </c>
      <c r="F140" s="132">
        <v>0.2</v>
      </c>
      <c r="G140" s="124" t="s">
        <v>120</v>
      </c>
      <c r="H140" s="124" t="s">
        <v>121</v>
      </c>
      <c r="I140" s="124" t="s">
        <v>122</v>
      </c>
      <c r="J140" s="124">
        <v>680</v>
      </c>
      <c r="K140" s="217">
        <v>800</v>
      </c>
      <c r="L140" s="184">
        <v>2020630010164</v>
      </c>
      <c r="M140" s="124" t="s">
        <v>138</v>
      </c>
      <c r="N140" s="124" t="s">
        <v>173</v>
      </c>
      <c r="O140" s="24" t="s">
        <v>172</v>
      </c>
      <c r="P140" s="24">
        <v>200</v>
      </c>
      <c r="Q140" s="24">
        <v>200</v>
      </c>
      <c r="R140" s="24">
        <v>106</v>
      </c>
      <c r="S140" s="23">
        <f>R140/Q140</f>
        <v>0.53</v>
      </c>
      <c r="T140" s="37" t="s">
        <v>290</v>
      </c>
      <c r="U140" s="37" t="s">
        <v>185</v>
      </c>
      <c r="V140" s="60">
        <v>30000000</v>
      </c>
      <c r="W140" s="60">
        <v>21392000</v>
      </c>
      <c r="X140" s="92">
        <f t="shared" si="2"/>
        <v>0.7130666666666666</v>
      </c>
      <c r="Y140" s="177" t="s">
        <v>364</v>
      </c>
      <c r="Z140" s="177" t="s">
        <v>365</v>
      </c>
      <c r="AA140" s="24" t="s">
        <v>389</v>
      </c>
      <c r="AB140" s="125" t="s">
        <v>141</v>
      </c>
    </row>
    <row r="141" spans="1:28" s="1" customFormat="1" ht="48" customHeight="1">
      <c r="A141" s="215"/>
      <c r="B141" s="216"/>
      <c r="C141" s="207"/>
      <c r="D141" s="124"/>
      <c r="E141" s="124"/>
      <c r="F141" s="132"/>
      <c r="G141" s="124"/>
      <c r="H141" s="124"/>
      <c r="I141" s="124"/>
      <c r="J141" s="124"/>
      <c r="K141" s="217"/>
      <c r="L141" s="184"/>
      <c r="M141" s="124"/>
      <c r="N141" s="124"/>
      <c r="O141" s="177" t="s">
        <v>174</v>
      </c>
      <c r="P141" s="177">
        <v>0</v>
      </c>
      <c r="Q141" s="126">
        <v>0.8</v>
      </c>
      <c r="R141" s="126">
        <v>0.55</v>
      </c>
      <c r="S141" s="272">
        <f>R141/Q141</f>
        <v>0.6875</v>
      </c>
      <c r="T141" s="37" t="s">
        <v>291</v>
      </c>
      <c r="U141" s="37" t="s">
        <v>422</v>
      </c>
      <c r="V141" s="60">
        <v>24400000</v>
      </c>
      <c r="W141" s="60">
        <v>22400000</v>
      </c>
      <c r="X141" s="92">
        <f t="shared" si="2"/>
        <v>0.9180327868852459</v>
      </c>
      <c r="Y141" s="178"/>
      <c r="Z141" s="178"/>
      <c r="AA141" s="177" t="s">
        <v>386</v>
      </c>
      <c r="AB141" s="125"/>
    </row>
    <row r="142" spans="1:28" s="1" customFormat="1" ht="48" customHeight="1">
      <c r="A142" s="215"/>
      <c r="B142" s="216"/>
      <c r="C142" s="207"/>
      <c r="D142" s="124"/>
      <c r="E142" s="124"/>
      <c r="F142" s="132"/>
      <c r="G142" s="124"/>
      <c r="H142" s="124"/>
      <c r="I142" s="124"/>
      <c r="J142" s="124"/>
      <c r="K142" s="217"/>
      <c r="L142" s="184"/>
      <c r="M142" s="124"/>
      <c r="N142" s="124"/>
      <c r="O142" s="179"/>
      <c r="P142" s="179"/>
      <c r="Q142" s="127"/>
      <c r="R142" s="127"/>
      <c r="S142" s="273"/>
      <c r="T142" s="37" t="s">
        <v>440</v>
      </c>
      <c r="U142" s="37" t="s">
        <v>419</v>
      </c>
      <c r="V142" s="60">
        <v>124864000</v>
      </c>
      <c r="W142" s="60">
        <v>77080000</v>
      </c>
      <c r="X142" s="92">
        <f t="shared" si="2"/>
        <v>0.6173116350589442</v>
      </c>
      <c r="Y142" s="178"/>
      <c r="Z142" s="178"/>
      <c r="AA142" s="179"/>
      <c r="AB142" s="125"/>
    </row>
    <row r="143" spans="1:28" s="1" customFormat="1" ht="73.5" customHeight="1">
      <c r="A143" s="215"/>
      <c r="B143" s="216"/>
      <c r="C143" s="207"/>
      <c r="D143" s="124"/>
      <c r="E143" s="124"/>
      <c r="F143" s="132"/>
      <c r="G143" s="124"/>
      <c r="H143" s="124"/>
      <c r="I143" s="124"/>
      <c r="J143" s="124"/>
      <c r="K143" s="217"/>
      <c r="L143" s="184"/>
      <c r="M143" s="124"/>
      <c r="N143" s="124"/>
      <c r="O143" s="24" t="s">
        <v>175</v>
      </c>
      <c r="P143" s="24">
        <v>0</v>
      </c>
      <c r="Q143" s="25">
        <v>500</v>
      </c>
      <c r="R143" s="25">
        <v>112</v>
      </c>
      <c r="S143" s="92">
        <f aca="true" t="shared" si="3" ref="S143:S156">R143/Q143</f>
        <v>0.224</v>
      </c>
      <c r="T143" s="37" t="s">
        <v>292</v>
      </c>
      <c r="U143" s="37" t="s">
        <v>422</v>
      </c>
      <c r="V143" s="60">
        <v>4000000</v>
      </c>
      <c r="W143" s="60">
        <v>0</v>
      </c>
      <c r="X143" s="92">
        <f t="shared" si="2"/>
        <v>0</v>
      </c>
      <c r="Y143" s="179"/>
      <c r="Z143" s="179"/>
      <c r="AA143" s="24" t="s">
        <v>388</v>
      </c>
      <c r="AB143" s="125"/>
    </row>
    <row r="144" spans="1:28" s="1" customFormat="1" ht="62.25" customHeight="1">
      <c r="A144" s="171" t="s">
        <v>71</v>
      </c>
      <c r="B144" s="168" t="s">
        <v>72</v>
      </c>
      <c r="C144" s="174" t="s">
        <v>94</v>
      </c>
      <c r="D144" s="177" t="s">
        <v>95</v>
      </c>
      <c r="E144" s="177" t="s">
        <v>36</v>
      </c>
      <c r="F144" s="126">
        <v>0.2</v>
      </c>
      <c r="G144" s="177" t="s">
        <v>123</v>
      </c>
      <c r="H144" s="177" t="s">
        <v>124</v>
      </c>
      <c r="I144" s="177" t="s">
        <v>125</v>
      </c>
      <c r="J144" s="177">
        <v>0</v>
      </c>
      <c r="K144" s="181">
        <v>1</v>
      </c>
      <c r="L144" s="184">
        <v>2020630010165</v>
      </c>
      <c r="M144" s="124" t="s">
        <v>139</v>
      </c>
      <c r="N144" s="124" t="s">
        <v>149</v>
      </c>
      <c r="O144" s="177" t="s">
        <v>212</v>
      </c>
      <c r="P144" s="177">
        <v>1</v>
      </c>
      <c r="Q144" s="237">
        <v>10</v>
      </c>
      <c r="R144" s="237">
        <v>0</v>
      </c>
      <c r="S144" s="126">
        <f t="shared" si="3"/>
        <v>0</v>
      </c>
      <c r="T144" s="37" t="s">
        <v>293</v>
      </c>
      <c r="U144" s="37" t="s">
        <v>185</v>
      </c>
      <c r="V144" s="60">
        <v>10000000</v>
      </c>
      <c r="W144" s="60">
        <v>9982933</v>
      </c>
      <c r="X144" s="92">
        <f t="shared" si="2"/>
        <v>0.9982933</v>
      </c>
      <c r="Y144" s="177" t="s">
        <v>364</v>
      </c>
      <c r="Z144" s="177" t="s">
        <v>365</v>
      </c>
      <c r="AA144" s="177" t="s">
        <v>387</v>
      </c>
      <c r="AB144" s="125" t="s">
        <v>141</v>
      </c>
    </row>
    <row r="145" spans="1:28" s="1" customFormat="1" ht="62.25" customHeight="1">
      <c r="A145" s="172"/>
      <c r="B145" s="169"/>
      <c r="C145" s="175"/>
      <c r="D145" s="178"/>
      <c r="E145" s="178"/>
      <c r="F145" s="180"/>
      <c r="G145" s="178"/>
      <c r="H145" s="178"/>
      <c r="I145" s="178"/>
      <c r="J145" s="178"/>
      <c r="K145" s="182"/>
      <c r="L145" s="184"/>
      <c r="M145" s="124"/>
      <c r="N145" s="124"/>
      <c r="O145" s="179"/>
      <c r="P145" s="179"/>
      <c r="Q145" s="238"/>
      <c r="R145" s="238"/>
      <c r="S145" s="127"/>
      <c r="T145" s="37" t="s">
        <v>441</v>
      </c>
      <c r="U145" s="37" t="s">
        <v>419</v>
      </c>
      <c r="V145" s="60">
        <v>74636000</v>
      </c>
      <c r="W145" s="60">
        <v>26696000</v>
      </c>
      <c r="X145" s="92">
        <f t="shared" si="2"/>
        <v>0.35768261964735515</v>
      </c>
      <c r="Y145" s="178"/>
      <c r="Z145" s="178"/>
      <c r="AA145" s="179"/>
      <c r="AB145" s="125"/>
    </row>
    <row r="146" spans="1:28" s="1" customFormat="1" ht="65.25" customHeight="1">
      <c r="A146" s="172"/>
      <c r="B146" s="169"/>
      <c r="C146" s="175"/>
      <c r="D146" s="178"/>
      <c r="E146" s="178"/>
      <c r="F146" s="180"/>
      <c r="G146" s="178"/>
      <c r="H146" s="178"/>
      <c r="I146" s="178"/>
      <c r="J146" s="178"/>
      <c r="K146" s="182"/>
      <c r="L146" s="184"/>
      <c r="M146" s="124"/>
      <c r="N146" s="124"/>
      <c r="O146" s="124" t="s">
        <v>213</v>
      </c>
      <c r="P146" s="124">
        <v>0</v>
      </c>
      <c r="Q146" s="191">
        <v>1</v>
      </c>
      <c r="R146" s="191">
        <v>0</v>
      </c>
      <c r="S146" s="126">
        <f t="shared" si="3"/>
        <v>0</v>
      </c>
      <c r="T146" s="58" t="s">
        <v>294</v>
      </c>
      <c r="U146" s="37" t="s">
        <v>422</v>
      </c>
      <c r="V146" s="60">
        <v>4500000</v>
      </c>
      <c r="W146" s="60">
        <v>0</v>
      </c>
      <c r="X146" s="92">
        <f t="shared" si="2"/>
        <v>0</v>
      </c>
      <c r="Y146" s="178"/>
      <c r="Z146" s="178"/>
      <c r="AA146" s="124" t="s">
        <v>390</v>
      </c>
      <c r="AB146" s="125"/>
    </row>
    <row r="147" spans="1:28" s="1" customFormat="1" ht="67.5" customHeight="1">
      <c r="A147" s="173"/>
      <c r="B147" s="170"/>
      <c r="C147" s="176"/>
      <c r="D147" s="179"/>
      <c r="E147" s="179"/>
      <c r="F147" s="127"/>
      <c r="G147" s="179"/>
      <c r="H147" s="179"/>
      <c r="I147" s="179"/>
      <c r="J147" s="179"/>
      <c r="K147" s="183"/>
      <c r="L147" s="184"/>
      <c r="M147" s="124"/>
      <c r="N147" s="124"/>
      <c r="O147" s="124"/>
      <c r="P147" s="124"/>
      <c r="Q147" s="191"/>
      <c r="R147" s="191"/>
      <c r="S147" s="127"/>
      <c r="T147" s="37" t="s">
        <v>295</v>
      </c>
      <c r="U147" s="37" t="s">
        <v>422</v>
      </c>
      <c r="V147" s="60">
        <v>2500000</v>
      </c>
      <c r="W147" s="60">
        <v>0</v>
      </c>
      <c r="X147" s="92">
        <f t="shared" si="2"/>
        <v>0</v>
      </c>
      <c r="Y147" s="179"/>
      <c r="Z147" s="179"/>
      <c r="AA147" s="124"/>
      <c r="AB147" s="125"/>
    </row>
    <row r="148" spans="1:28" s="1" customFormat="1" ht="60" customHeight="1">
      <c r="A148" s="171" t="s">
        <v>71</v>
      </c>
      <c r="B148" s="197" t="s">
        <v>72</v>
      </c>
      <c r="C148" s="226" t="s">
        <v>94</v>
      </c>
      <c r="D148" s="177" t="s">
        <v>95</v>
      </c>
      <c r="E148" s="177" t="s">
        <v>36</v>
      </c>
      <c r="F148" s="126">
        <v>0.2</v>
      </c>
      <c r="G148" s="194" t="s">
        <v>123</v>
      </c>
      <c r="H148" s="194" t="s">
        <v>126</v>
      </c>
      <c r="I148" s="177" t="s">
        <v>127</v>
      </c>
      <c r="J148" s="177">
        <v>1</v>
      </c>
      <c r="K148" s="181">
        <v>1</v>
      </c>
      <c r="L148" s="184">
        <v>2020630010171</v>
      </c>
      <c r="M148" s="124" t="s">
        <v>178</v>
      </c>
      <c r="N148" s="124" t="s">
        <v>148</v>
      </c>
      <c r="O148" s="177" t="s">
        <v>181</v>
      </c>
      <c r="P148" s="274">
        <v>1</v>
      </c>
      <c r="Q148" s="126">
        <v>1</v>
      </c>
      <c r="R148" s="126">
        <v>0.25</v>
      </c>
      <c r="S148" s="126">
        <f t="shared" si="3"/>
        <v>0.25</v>
      </c>
      <c r="T148" s="37" t="s">
        <v>296</v>
      </c>
      <c r="U148" s="37" t="s">
        <v>189</v>
      </c>
      <c r="V148" s="60">
        <v>133750000</v>
      </c>
      <c r="W148" s="60">
        <v>101627000</v>
      </c>
      <c r="X148" s="92">
        <f t="shared" si="2"/>
        <v>0.7598280373831776</v>
      </c>
      <c r="Y148" s="177" t="s">
        <v>364</v>
      </c>
      <c r="Z148" s="177" t="s">
        <v>365</v>
      </c>
      <c r="AA148" s="177" t="s">
        <v>393</v>
      </c>
      <c r="AB148" s="125" t="s">
        <v>141</v>
      </c>
    </row>
    <row r="149" spans="1:28" s="1" customFormat="1" ht="51" customHeight="1">
      <c r="A149" s="172"/>
      <c r="B149" s="198"/>
      <c r="C149" s="227"/>
      <c r="D149" s="178"/>
      <c r="E149" s="178"/>
      <c r="F149" s="180"/>
      <c r="G149" s="228"/>
      <c r="H149" s="228"/>
      <c r="I149" s="178"/>
      <c r="J149" s="178"/>
      <c r="K149" s="182"/>
      <c r="L149" s="184"/>
      <c r="M149" s="124"/>
      <c r="N149" s="124"/>
      <c r="O149" s="179"/>
      <c r="P149" s="275"/>
      <c r="Q149" s="127"/>
      <c r="R149" s="127"/>
      <c r="S149" s="127"/>
      <c r="T149" s="37" t="s">
        <v>442</v>
      </c>
      <c r="U149" s="37" t="s">
        <v>443</v>
      </c>
      <c r="V149" s="60">
        <v>167425024</v>
      </c>
      <c r="W149" s="60">
        <v>0</v>
      </c>
      <c r="X149" s="92">
        <f t="shared" si="2"/>
        <v>0</v>
      </c>
      <c r="Y149" s="178"/>
      <c r="Z149" s="178"/>
      <c r="AA149" s="179"/>
      <c r="AB149" s="125"/>
    </row>
    <row r="150" spans="1:28" s="1" customFormat="1" ht="59.25" customHeight="1">
      <c r="A150" s="172"/>
      <c r="B150" s="198"/>
      <c r="C150" s="227"/>
      <c r="D150" s="178"/>
      <c r="E150" s="178"/>
      <c r="F150" s="180"/>
      <c r="G150" s="228"/>
      <c r="H150" s="228"/>
      <c r="I150" s="178"/>
      <c r="J150" s="178"/>
      <c r="K150" s="182"/>
      <c r="L150" s="184"/>
      <c r="M150" s="124"/>
      <c r="N150" s="124"/>
      <c r="O150" s="177" t="s">
        <v>402</v>
      </c>
      <c r="P150" s="126">
        <v>1</v>
      </c>
      <c r="Q150" s="126">
        <v>1</v>
      </c>
      <c r="R150" s="126">
        <v>1</v>
      </c>
      <c r="S150" s="126">
        <f t="shared" si="3"/>
        <v>1</v>
      </c>
      <c r="T150" s="37" t="s">
        <v>296</v>
      </c>
      <c r="U150" s="37" t="s">
        <v>189</v>
      </c>
      <c r="V150" s="60">
        <v>133750000</v>
      </c>
      <c r="W150" s="60">
        <v>101627000</v>
      </c>
      <c r="X150" s="92">
        <f t="shared" si="2"/>
        <v>0.7598280373831776</v>
      </c>
      <c r="Y150" s="178"/>
      <c r="Z150" s="178"/>
      <c r="AA150" s="177" t="s">
        <v>403</v>
      </c>
      <c r="AB150" s="125"/>
    </row>
    <row r="151" spans="1:28" s="1" customFormat="1" ht="51.75" customHeight="1">
      <c r="A151" s="172"/>
      <c r="B151" s="198"/>
      <c r="C151" s="227"/>
      <c r="D151" s="178"/>
      <c r="E151" s="178"/>
      <c r="F151" s="180"/>
      <c r="G151" s="228"/>
      <c r="H151" s="228"/>
      <c r="I151" s="178"/>
      <c r="J151" s="178"/>
      <c r="K151" s="182"/>
      <c r="L151" s="184"/>
      <c r="M151" s="124"/>
      <c r="N151" s="124"/>
      <c r="O151" s="179"/>
      <c r="P151" s="127"/>
      <c r="Q151" s="127"/>
      <c r="R151" s="127"/>
      <c r="S151" s="127"/>
      <c r="T151" s="37" t="s">
        <v>442</v>
      </c>
      <c r="U151" s="37" t="s">
        <v>443</v>
      </c>
      <c r="V151" s="60">
        <v>167425024</v>
      </c>
      <c r="W151" s="60">
        <v>0</v>
      </c>
      <c r="X151" s="92">
        <f t="shared" si="2"/>
        <v>0</v>
      </c>
      <c r="Y151" s="178"/>
      <c r="Z151" s="178"/>
      <c r="AA151" s="179"/>
      <c r="AB151" s="125"/>
    </row>
    <row r="152" spans="1:28" s="1" customFormat="1" ht="57.75" customHeight="1">
      <c r="A152" s="172"/>
      <c r="B152" s="198"/>
      <c r="C152" s="227"/>
      <c r="D152" s="178"/>
      <c r="E152" s="178"/>
      <c r="F152" s="180"/>
      <c r="G152" s="228"/>
      <c r="H152" s="228"/>
      <c r="I152" s="178"/>
      <c r="J152" s="178"/>
      <c r="K152" s="182"/>
      <c r="L152" s="184"/>
      <c r="M152" s="124"/>
      <c r="N152" s="124"/>
      <c r="O152" s="177" t="s">
        <v>180</v>
      </c>
      <c r="P152" s="177">
        <v>1</v>
      </c>
      <c r="Q152" s="177">
        <v>1</v>
      </c>
      <c r="R152" s="177">
        <v>1</v>
      </c>
      <c r="S152" s="272">
        <f t="shared" si="3"/>
        <v>1</v>
      </c>
      <c r="T152" s="37" t="s">
        <v>297</v>
      </c>
      <c r="U152" s="37" t="s">
        <v>189</v>
      </c>
      <c r="V152" s="60">
        <v>600000000</v>
      </c>
      <c r="W152" s="60">
        <v>437032153</v>
      </c>
      <c r="X152" s="92">
        <f t="shared" si="2"/>
        <v>0.7283869216666666</v>
      </c>
      <c r="Y152" s="178"/>
      <c r="Z152" s="178"/>
      <c r="AA152" s="177" t="s">
        <v>404</v>
      </c>
      <c r="AB152" s="125"/>
    </row>
    <row r="153" spans="1:28" s="1" customFormat="1" ht="54" customHeight="1">
      <c r="A153" s="172"/>
      <c r="B153" s="198"/>
      <c r="C153" s="227"/>
      <c r="D153" s="178"/>
      <c r="E153" s="178"/>
      <c r="F153" s="180"/>
      <c r="G153" s="228"/>
      <c r="H153" s="228"/>
      <c r="I153" s="178"/>
      <c r="J153" s="178"/>
      <c r="K153" s="182"/>
      <c r="L153" s="184"/>
      <c r="M153" s="124"/>
      <c r="N153" s="124"/>
      <c r="O153" s="179"/>
      <c r="P153" s="179"/>
      <c r="Q153" s="179"/>
      <c r="R153" s="179"/>
      <c r="S153" s="273"/>
      <c r="T153" s="37" t="s">
        <v>444</v>
      </c>
      <c r="U153" s="37" t="s">
        <v>443</v>
      </c>
      <c r="V153" s="60">
        <v>1838000000</v>
      </c>
      <c r="W153" s="60">
        <v>0</v>
      </c>
      <c r="X153" s="92">
        <f t="shared" si="2"/>
        <v>0</v>
      </c>
      <c r="Y153" s="178"/>
      <c r="Z153" s="178"/>
      <c r="AA153" s="179"/>
      <c r="AB153" s="125"/>
    </row>
    <row r="154" spans="1:28" s="1" customFormat="1" ht="60.75" customHeight="1">
      <c r="A154" s="172"/>
      <c r="B154" s="198"/>
      <c r="C154" s="227"/>
      <c r="D154" s="178"/>
      <c r="E154" s="178"/>
      <c r="F154" s="180"/>
      <c r="G154" s="228"/>
      <c r="H154" s="228"/>
      <c r="I154" s="178"/>
      <c r="J154" s="178"/>
      <c r="K154" s="182"/>
      <c r="L154" s="184"/>
      <c r="M154" s="124"/>
      <c r="N154" s="124"/>
      <c r="O154" s="177" t="s">
        <v>217</v>
      </c>
      <c r="P154" s="177">
        <v>0</v>
      </c>
      <c r="Q154" s="177">
        <v>1</v>
      </c>
      <c r="R154" s="177">
        <v>0</v>
      </c>
      <c r="S154" s="272">
        <f t="shared" si="3"/>
        <v>0</v>
      </c>
      <c r="T154" s="37" t="s">
        <v>445</v>
      </c>
      <c r="U154" s="37" t="s">
        <v>443</v>
      </c>
      <c r="V154" s="60">
        <v>600000000</v>
      </c>
      <c r="W154" s="60">
        <v>0</v>
      </c>
      <c r="X154" s="92">
        <f t="shared" si="2"/>
        <v>0</v>
      </c>
      <c r="Y154" s="178"/>
      <c r="Z154" s="178"/>
      <c r="AA154" s="177" t="s">
        <v>405</v>
      </c>
      <c r="AB154" s="125"/>
    </row>
    <row r="155" spans="1:28" s="1" customFormat="1" ht="46.5" customHeight="1">
      <c r="A155" s="172"/>
      <c r="B155" s="198"/>
      <c r="C155" s="227"/>
      <c r="D155" s="178"/>
      <c r="E155" s="178"/>
      <c r="F155" s="180"/>
      <c r="G155" s="228"/>
      <c r="H155" s="228"/>
      <c r="I155" s="178"/>
      <c r="J155" s="178"/>
      <c r="K155" s="182"/>
      <c r="L155" s="184"/>
      <c r="M155" s="124"/>
      <c r="N155" s="124"/>
      <c r="O155" s="179"/>
      <c r="P155" s="179"/>
      <c r="Q155" s="179"/>
      <c r="R155" s="179"/>
      <c r="S155" s="273"/>
      <c r="T155" s="37" t="s">
        <v>298</v>
      </c>
      <c r="U155" s="37" t="s">
        <v>189</v>
      </c>
      <c r="V155" s="60">
        <v>400000000</v>
      </c>
      <c r="W155" s="60">
        <v>0</v>
      </c>
      <c r="X155" s="92">
        <f t="shared" si="2"/>
        <v>0</v>
      </c>
      <c r="Y155" s="178"/>
      <c r="Z155" s="178"/>
      <c r="AA155" s="179"/>
      <c r="AB155" s="125"/>
    </row>
    <row r="156" spans="1:28" s="1" customFormat="1" ht="76.5" customHeight="1">
      <c r="A156" s="172"/>
      <c r="B156" s="198"/>
      <c r="C156" s="227"/>
      <c r="D156" s="178"/>
      <c r="E156" s="178"/>
      <c r="F156" s="180"/>
      <c r="G156" s="228"/>
      <c r="H156" s="228"/>
      <c r="I156" s="178"/>
      <c r="J156" s="178"/>
      <c r="K156" s="182"/>
      <c r="L156" s="184"/>
      <c r="M156" s="124"/>
      <c r="N156" s="124"/>
      <c r="O156" s="24" t="s">
        <v>193</v>
      </c>
      <c r="P156" s="24">
        <v>1</v>
      </c>
      <c r="Q156" s="24">
        <v>1</v>
      </c>
      <c r="R156" s="24">
        <v>0</v>
      </c>
      <c r="S156" s="92">
        <f t="shared" si="3"/>
        <v>0</v>
      </c>
      <c r="T156" s="24" t="s">
        <v>446</v>
      </c>
      <c r="U156" s="24" t="s">
        <v>443</v>
      </c>
      <c r="V156" s="109">
        <v>20000000</v>
      </c>
      <c r="W156" s="109">
        <v>0</v>
      </c>
      <c r="X156" s="92">
        <f t="shared" si="2"/>
        <v>0</v>
      </c>
      <c r="Y156" s="178"/>
      <c r="Z156" s="178"/>
      <c r="AA156" s="24" t="s">
        <v>406</v>
      </c>
      <c r="AB156" s="125"/>
    </row>
    <row r="157" spans="1:28" s="1" customFormat="1" ht="45" customHeight="1">
      <c r="A157" s="172"/>
      <c r="B157" s="198"/>
      <c r="C157" s="227"/>
      <c r="D157" s="178"/>
      <c r="E157" s="178"/>
      <c r="F157" s="180"/>
      <c r="G157" s="228"/>
      <c r="H157" s="228"/>
      <c r="I157" s="178"/>
      <c r="J157" s="178"/>
      <c r="K157" s="182"/>
      <c r="L157" s="184"/>
      <c r="M157" s="124"/>
      <c r="N157" s="124"/>
      <c r="O157" s="177" t="s">
        <v>194</v>
      </c>
      <c r="P157" s="126">
        <v>1</v>
      </c>
      <c r="Q157" s="126">
        <v>1</v>
      </c>
      <c r="R157" s="126">
        <v>1</v>
      </c>
      <c r="S157" s="268">
        <f>R157/Q157</f>
        <v>1</v>
      </c>
      <c r="T157" s="37" t="s">
        <v>299</v>
      </c>
      <c r="U157" s="37" t="s">
        <v>189</v>
      </c>
      <c r="V157" s="60">
        <v>50000000</v>
      </c>
      <c r="W157" s="60">
        <v>0</v>
      </c>
      <c r="X157" s="92">
        <f t="shared" si="2"/>
        <v>0</v>
      </c>
      <c r="Y157" s="178"/>
      <c r="Z157" s="178"/>
      <c r="AA157" s="177" t="s">
        <v>408</v>
      </c>
      <c r="AB157" s="125"/>
    </row>
    <row r="158" spans="1:28" s="1" customFormat="1" ht="45" customHeight="1">
      <c r="A158" s="172"/>
      <c r="B158" s="198"/>
      <c r="C158" s="227"/>
      <c r="D158" s="178"/>
      <c r="E158" s="178"/>
      <c r="F158" s="180"/>
      <c r="G158" s="228"/>
      <c r="H158" s="228"/>
      <c r="I158" s="178"/>
      <c r="J158" s="178"/>
      <c r="K158" s="182"/>
      <c r="L158" s="184"/>
      <c r="M158" s="124"/>
      <c r="N158" s="124"/>
      <c r="O158" s="178"/>
      <c r="P158" s="180"/>
      <c r="Q158" s="180"/>
      <c r="R158" s="180"/>
      <c r="S158" s="269"/>
      <c r="T158" s="37" t="s">
        <v>447</v>
      </c>
      <c r="U158" s="37" t="s">
        <v>443</v>
      </c>
      <c r="V158" s="60">
        <v>600000000</v>
      </c>
      <c r="W158" s="60">
        <v>0</v>
      </c>
      <c r="X158" s="92">
        <f t="shared" si="2"/>
        <v>0</v>
      </c>
      <c r="Y158" s="178"/>
      <c r="Z158" s="178"/>
      <c r="AA158" s="178"/>
      <c r="AB158" s="125"/>
    </row>
    <row r="159" spans="1:28" s="1" customFormat="1" ht="45" customHeight="1">
      <c r="A159" s="172"/>
      <c r="B159" s="198"/>
      <c r="C159" s="227"/>
      <c r="D159" s="178"/>
      <c r="E159" s="178"/>
      <c r="F159" s="180"/>
      <c r="G159" s="228"/>
      <c r="H159" s="228"/>
      <c r="I159" s="178"/>
      <c r="J159" s="178"/>
      <c r="K159" s="182"/>
      <c r="L159" s="184"/>
      <c r="M159" s="124"/>
      <c r="N159" s="124"/>
      <c r="O159" s="178"/>
      <c r="P159" s="180"/>
      <c r="Q159" s="180"/>
      <c r="R159" s="180"/>
      <c r="S159" s="269"/>
      <c r="T159" s="37" t="s">
        <v>300</v>
      </c>
      <c r="U159" s="37" t="s">
        <v>189</v>
      </c>
      <c r="V159" s="60">
        <v>50000000</v>
      </c>
      <c r="W159" s="60">
        <v>0</v>
      </c>
      <c r="X159" s="92">
        <f t="shared" si="2"/>
        <v>0</v>
      </c>
      <c r="Y159" s="178"/>
      <c r="Z159" s="178"/>
      <c r="AA159" s="178"/>
      <c r="AB159" s="125"/>
    </row>
    <row r="160" spans="1:28" s="1" customFormat="1" ht="45" customHeight="1">
      <c r="A160" s="172"/>
      <c r="B160" s="198"/>
      <c r="C160" s="227"/>
      <c r="D160" s="178"/>
      <c r="E160" s="178"/>
      <c r="F160" s="180"/>
      <c r="G160" s="228"/>
      <c r="H160" s="228"/>
      <c r="I160" s="178"/>
      <c r="J160" s="178"/>
      <c r="K160" s="182"/>
      <c r="L160" s="184"/>
      <c r="M160" s="124"/>
      <c r="N160" s="124"/>
      <c r="O160" s="178"/>
      <c r="P160" s="180"/>
      <c r="Q160" s="180"/>
      <c r="R160" s="180"/>
      <c r="S160" s="269"/>
      <c r="T160" s="37" t="s">
        <v>448</v>
      </c>
      <c r="U160" s="37" t="s">
        <v>443</v>
      </c>
      <c r="V160" s="60">
        <v>150000000</v>
      </c>
      <c r="W160" s="60">
        <v>0</v>
      </c>
      <c r="X160" s="92">
        <f t="shared" si="2"/>
        <v>0</v>
      </c>
      <c r="Y160" s="178"/>
      <c r="Z160" s="178"/>
      <c r="AA160" s="178"/>
      <c r="AB160" s="125"/>
    </row>
    <row r="161" spans="1:28" s="1" customFormat="1" ht="45" customHeight="1">
      <c r="A161" s="172"/>
      <c r="B161" s="198"/>
      <c r="C161" s="227"/>
      <c r="D161" s="178"/>
      <c r="E161" s="178"/>
      <c r="F161" s="180"/>
      <c r="G161" s="228"/>
      <c r="H161" s="228"/>
      <c r="I161" s="178"/>
      <c r="J161" s="178"/>
      <c r="K161" s="182"/>
      <c r="L161" s="184"/>
      <c r="M161" s="124"/>
      <c r="N161" s="124"/>
      <c r="O161" s="178"/>
      <c r="P161" s="180"/>
      <c r="Q161" s="180"/>
      <c r="R161" s="180"/>
      <c r="S161" s="269"/>
      <c r="T161" s="37" t="s">
        <v>449</v>
      </c>
      <c r="U161" s="37" t="s">
        <v>189</v>
      </c>
      <c r="V161" s="60">
        <v>200000000</v>
      </c>
      <c r="W161" s="60">
        <v>20000000</v>
      </c>
      <c r="X161" s="92">
        <f t="shared" si="2"/>
        <v>0.1</v>
      </c>
      <c r="Y161" s="178"/>
      <c r="Z161" s="178"/>
      <c r="AA161" s="178"/>
      <c r="AB161" s="125"/>
    </row>
    <row r="162" spans="1:28" s="1" customFormat="1" ht="45" customHeight="1">
      <c r="A162" s="172"/>
      <c r="B162" s="198"/>
      <c r="C162" s="227"/>
      <c r="D162" s="178"/>
      <c r="E162" s="178"/>
      <c r="F162" s="180"/>
      <c r="G162" s="228"/>
      <c r="H162" s="228"/>
      <c r="I162" s="178"/>
      <c r="J162" s="178"/>
      <c r="K162" s="182"/>
      <c r="L162" s="184"/>
      <c r="M162" s="124"/>
      <c r="N162" s="124"/>
      <c r="O162" s="178"/>
      <c r="P162" s="180"/>
      <c r="Q162" s="180"/>
      <c r="R162" s="180"/>
      <c r="S162" s="269"/>
      <c r="T162" s="37" t="s">
        <v>301</v>
      </c>
      <c r="U162" s="37" t="s">
        <v>189</v>
      </c>
      <c r="V162" s="60">
        <v>1000000000</v>
      </c>
      <c r="W162" s="60">
        <v>0</v>
      </c>
      <c r="X162" s="92">
        <f t="shared" si="2"/>
        <v>0</v>
      </c>
      <c r="Y162" s="178"/>
      <c r="Z162" s="178"/>
      <c r="AA162" s="178"/>
      <c r="AB162" s="125"/>
    </row>
    <row r="163" spans="1:28" s="1" customFormat="1" ht="45" customHeight="1">
      <c r="A163" s="172"/>
      <c r="B163" s="198"/>
      <c r="C163" s="227"/>
      <c r="D163" s="178"/>
      <c r="E163" s="178"/>
      <c r="F163" s="180"/>
      <c r="G163" s="228"/>
      <c r="H163" s="228"/>
      <c r="I163" s="178"/>
      <c r="J163" s="178"/>
      <c r="K163" s="182"/>
      <c r="L163" s="184"/>
      <c r="M163" s="124"/>
      <c r="N163" s="124"/>
      <c r="O163" s="178"/>
      <c r="P163" s="180"/>
      <c r="Q163" s="180"/>
      <c r="R163" s="180"/>
      <c r="S163" s="269"/>
      <c r="T163" s="37" t="s">
        <v>450</v>
      </c>
      <c r="U163" s="37" t="s">
        <v>443</v>
      </c>
      <c r="V163" s="60">
        <v>500000000</v>
      </c>
      <c r="W163" s="60">
        <v>0</v>
      </c>
      <c r="X163" s="92">
        <f t="shared" si="2"/>
        <v>0</v>
      </c>
      <c r="Y163" s="178"/>
      <c r="Z163" s="178"/>
      <c r="AA163" s="178"/>
      <c r="AB163" s="125"/>
    </row>
    <row r="164" spans="1:28" s="1" customFormat="1" ht="45" customHeight="1">
      <c r="A164" s="172"/>
      <c r="B164" s="198"/>
      <c r="C164" s="227"/>
      <c r="D164" s="178"/>
      <c r="E164" s="178"/>
      <c r="F164" s="180"/>
      <c r="G164" s="228"/>
      <c r="H164" s="228"/>
      <c r="I164" s="178"/>
      <c r="J164" s="178"/>
      <c r="K164" s="182"/>
      <c r="L164" s="184"/>
      <c r="M164" s="124"/>
      <c r="N164" s="124"/>
      <c r="O164" s="178"/>
      <c r="P164" s="180"/>
      <c r="Q164" s="180"/>
      <c r="R164" s="180"/>
      <c r="S164" s="269"/>
      <c r="T164" s="37" t="s">
        <v>451</v>
      </c>
      <c r="U164" s="37" t="s">
        <v>443</v>
      </c>
      <c r="V164" s="60">
        <v>4703681</v>
      </c>
      <c r="W164" s="60">
        <v>0</v>
      </c>
      <c r="X164" s="92">
        <f t="shared" si="2"/>
        <v>0</v>
      </c>
      <c r="Y164" s="178"/>
      <c r="Z164" s="178"/>
      <c r="AA164" s="178"/>
      <c r="AB164" s="125"/>
    </row>
    <row r="165" spans="1:28" s="1" customFormat="1" ht="45" customHeight="1">
      <c r="A165" s="172"/>
      <c r="B165" s="198"/>
      <c r="C165" s="227"/>
      <c r="D165" s="178"/>
      <c r="E165" s="178"/>
      <c r="F165" s="180"/>
      <c r="G165" s="228"/>
      <c r="H165" s="228"/>
      <c r="I165" s="178"/>
      <c r="J165" s="178"/>
      <c r="K165" s="182"/>
      <c r="L165" s="184"/>
      <c r="M165" s="124"/>
      <c r="N165" s="124"/>
      <c r="O165" s="178"/>
      <c r="P165" s="180"/>
      <c r="Q165" s="180"/>
      <c r="R165" s="180"/>
      <c r="S165" s="269"/>
      <c r="T165" s="37" t="s">
        <v>452</v>
      </c>
      <c r="U165" s="37" t="s">
        <v>453</v>
      </c>
      <c r="V165" s="60">
        <v>38216229</v>
      </c>
      <c r="W165" s="60">
        <v>0</v>
      </c>
      <c r="X165" s="92">
        <f t="shared" si="2"/>
        <v>0</v>
      </c>
      <c r="Y165" s="178"/>
      <c r="Z165" s="178"/>
      <c r="AA165" s="178"/>
      <c r="AB165" s="125"/>
    </row>
    <row r="166" spans="1:28" s="1" customFormat="1" ht="45" customHeight="1">
      <c r="A166" s="172"/>
      <c r="B166" s="198"/>
      <c r="C166" s="227"/>
      <c r="D166" s="178"/>
      <c r="E166" s="178"/>
      <c r="F166" s="180"/>
      <c r="G166" s="228"/>
      <c r="H166" s="228"/>
      <c r="I166" s="178"/>
      <c r="J166" s="178"/>
      <c r="K166" s="182"/>
      <c r="L166" s="184"/>
      <c r="M166" s="124"/>
      <c r="N166" s="124"/>
      <c r="O166" s="178"/>
      <c r="P166" s="180"/>
      <c r="Q166" s="180"/>
      <c r="R166" s="180"/>
      <c r="S166" s="269"/>
      <c r="T166" s="37" t="s">
        <v>302</v>
      </c>
      <c r="U166" s="37" t="s">
        <v>189</v>
      </c>
      <c r="V166" s="60">
        <v>20000000</v>
      </c>
      <c r="W166" s="60">
        <v>0</v>
      </c>
      <c r="X166" s="92">
        <f t="shared" si="2"/>
        <v>0</v>
      </c>
      <c r="Y166" s="178"/>
      <c r="Z166" s="178"/>
      <c r="AA166" s="178"/>
      <c r="AB166" s="125"/>
    </row>
    <row r="167" spans="1:28" s="1" customFormat="1" ht="45" customHeight="1">
      <c r="A167" s="172"/>
      <c r="B167" s="198"/>
      <c r="C167" s="227"/>
      <c r="D167" s="178"/>
      <c r="E167" s="178"/>
      <c r="F167" s="180"/>
      <c r="G167" s="228"/>
      <c r="H167" s="228"/>
      <c r="I167" s="178"/>
      <c r="J167" s="178"/>
      <c r="K167" s="182"/>
      <c r="L167" s="184"/>
      <c r="M167" s="124"/>
      <c r="N167" s="124"/>
      <c r="O167" s="178"/>
      <c r="P167" s="180"/>
      <c r="Q167" s="180"/>
      <c r="R167" s="180"/>
      <c r="S167" s="269"/>
      <c r="T167" s="58" t="s">
        <v>303</v>
      </c>
      <c r="U167" s="37" t="s">
        <v>189</v>
      </c>
      <c r="V167" s="60">
        <v>970000000</v>
      </c>
      <c r="W167" s="60">
        <v>0</v>
      </c>
      <c r="X167" s="92">
        <f t="shared" si="2"/>
        <v>0</v>
      </c>
      <c r="Y167" s="178"/>
      <c r="Z167" s="178"/>
      <c r="AA167" s="178"/>
      <c r="AB167" s="125"/>
    </row>
    <row r="168" spans="1:28" s="1" customFormat="1" ht="45" customHeight="1">
      <c r="A168" s="172"/>
      <c r="B168" s="198"/>
      <c r="C168" s="227"/>
      <c r="D168" s="178"/>
      <c r="E168" s="178"/>
      <c r="F168" s="180"/>
      <c r="G168" s="228"/>
      <c r="H168" s="228"/>
      <c r="I168" s="178"/>
      <c r="J168" s="178"/>
      <c r="K168" s="182"/>
      <c r="L168" s="184"/>
      <c r="M168" s="124"/>
      <c r="N168" s="124"/>
      <c r="O168" s="178"/>
      <c r="P168" s="180"/>
      <c r="Q168" s="180"/>
      <c r="R168" s="180"/>
      <c r="S168" s="269"/>
      <c r="T168" s="58" t="s">
        <v>454</v>
      </c>
      <c r="U168" s="37" t="s">
        <v>443</v>
      </c>
      <c r="V168" s="60">
        <v>130000000</v>
      </c>
      <c r="W168" s="60">
        <v>0</v>
      </c>
      <c r="X168" s="92">
        <f t="shared" si="2"/>
        <v>0</v>
      </c>
      <c r="Y168" s="178"/>
      <c r="Z168" s="178"/>
      <c r="AA168" s="178"/>
      <c r="AB168" s="125"/>
    </row>
    <row r="169" spans="1:28" s="1" customFormat="1" ht="45" customHeight="1">
      <c r="A169" s="172"/>
      <c r="B169" s="198"/>
      <c r="C169" s="227"/>
      <c r="D169" s="178"/>
      <c r="E169" s="178"/>
      <c r="F169" s="180"/>
      <c r="G169" s="228"/>
      <c r="H169" s="228"/>
      <c r="I169" s="178"/>
      <c r="J169" s="178"/>
      <c r="K169" s="182"/>
      <c r="L169" s="184"/>
      <c r="M169" s="124"/>
      <c r="N169" s="124"/>
      <c r="O169" s="178"/>
      <c r="P169" s="180"/>
      <c r="Q169" s="180"/>
      <c r="R169" s="180"/>
      <c r="S169" s="269"/>
      <c r="T169" s="37" t="s">
        <v>304</v>
      </c>
      <c r="U169" s="37" t="s">
        <v>189</v>
      </c>
      <c r="V169" s="60">
        <v>180000000</v>
      </c>
      <c r="W169" s="60">
        <v>0</v>
      </c>
      <c r="X169" s="92">
        <f t="shared" si="2"/>
        <v>0</v>
      </c>
      <c r="Y169" s="178"/>
      <c r="Z169" s="178"/>
      <c r="AA169" s="178"/>
      <c r="AB169" s="125"/>
    </row>
    <row r="170" spans="1:28" s="1" customFormat="1" ht="45" customHeight="1">
      <c r="A170" s="172"/>
      <c r="B170" s="198"/>
      <c r="C170" s="227"/>
      <c r="D170" s="178"/>
      <c r="E170" s="178"/>
      <c r="F170" s="180"/>
      <c r="G170" s="228"/>
      <c r="H170" s="228"/>
      <c r="I170" s="178"/>
      <c r="J170" s="178"/>
      <c r="K170" s="182"/>
      <c r="L170" s="184"/>
      <c r="M170" s="124"/>
      <c r="N170" s="124"/>
      <c r="O170" s="178"/>
      <c r="P170" s="180"/>
      <c r="Q170" s="180"/>
      <c r="R170" s="180"/>
      <c r="S170" s="269"/>
      <c r="T170" s="37" t="s">
        <v>305</v>
      </c>
      <c r="U170" s="37" t="s">
        <v>189</v>
      </c>
      <c r="V170" s="60">
        <v>25000000</v>
      </c>
      <c r="W170" s="60">
        <v>0</v>
      </c>
      <c r="X170" s="92">
        <f t="shared" si="2"/>
        <v>0</v>
      </c>
      <c r="Y170" s="178"/>
      <c r="Z170" s="178"/>
      <c r="AA170" s="178"/>
      <c r="AB170" s="125"/>
    </row>
    <row r="171" spans="1:28" s="1" customFormat="1" ht="45" customHeight="1">
      <c r="A171" s="172"/>
      <c r="B171" s="198"/>
      <c r="C171" s="227"/>
      <c r="D171" s="178"/>
      <c r="E171" s="178"/>
      <c r="F171" s="180"/>
      <c r="G171" s="228"/>
      <c r="H171" s="228"/>
      <c r="I171" s="178"/>
      <c r="J171" s="178"/>
      <c r="K171" s="182"/>
      <c r="L171" s="184"/>
      <c r="M171" s="124"/>
      <c r="N171" s="124"/>
      <c r="O171" s="178"/>
      <c r="P171" s="180"/>
      <c r="Q171" s="180"/>
      <c r="R171" s="180"/>
      <c r="S171" s="269"/>
      <c r="T171" s="37" t="s">
        <v>306</v>
      </c>
      <c r="U171" s="37" t="s">
        <v>189</v>
      </c>
      <c r="V171" s="60">
        <v>30000000</v>
      </c>
      <c r="W171" s="60">
        <v>0</v>
      </c>
      <c r="X171" s="92">
        <f t="shared" si="2"/>
        <v>0</v>
      </c>
      <c r="Y171" s="178"/>
      <c r="Z171" s="178"/>
      <c r="AA171" s="178"/>
      <c r="AB171" s="125"/>
    </row>
    <row r="172" spans="1:28" s="1" customFormat="1" ht="45" customHeight="1">
      <c r="A172" s="172"/>
      <c r="B172" s="198"/>
      <c r="C172" s="227"/>
      <c r="D172" s="178"/>
      <c r="E172" s="178"/>
      <c r="F172" s="180"/>
      <c r="G172" s="228"/>
      <c r="H172" s="228"/>
      <c r="I172" s="178"/>
      <c r="J172" s="178"/>
      <c r="K172" s="182"/>
      <c r="L172" s="184"/>
      <c r="M172" s="124"/>
      <c r="N172" s="124"/>
      <c r="O172" s="178"/>
      <c r="P172" s="180"/>
      <c r="Q172" s="180"/>
      <c r="R172" s="180"/>
      <c r="S172" s="269"/>
      <c r="T172" s="37" t="s">
        <v>455</v>
      </c>
      <c r="U172" s="37" t="s">
        <v>453</v>
      </c>
      <c r="V172" s="60">
        <v>4999999</v>
      </c>
      <c r="W172" s="60">
        <v>0</v>
      </c>
      <c r="X172" s="92">
        <f t="shared" si="2"/>
        <v>0</v>
      </c>
      <c r="Y172" s="178"/>
      <c r="Z172" s="178"/>
      <c r="AA172" s="178"/>
      <c r="AB172" s="125"/>
    </row>
    <row r="173" spans="1:28" s="1" customFormat="1" ht="45" customHeight="1">
      <c r="A173" s="172"/>
      <c r="B173" s="198"/>
      <c r="C173" s="227"/>
      <c r="D173" s="178"/>
      <c r="E173" s="178"/>
      <c r="F173" s="180"/>
      <c r="G173" s="228"/>
      <c r="H173" s="228"/>
      <c r="I173" s="178"/>
      <c r="J173" s="178"/>
      <c r="K173" s="182"/>
      <c r="L173" s="184"/>
      <c r="M173" s="124"/>
      <c r="N173" s="124"/>
      <c r="O173" s="178"/>
      <c r="P173" s="180"/>
      <c r="Q173" s="180"/>
      <c r="R173" s="180"/>
      <c r="S173" s="269"/>
      <c r="T173" s="37" t="s">
        <v>307</v>
      </c>
      <c r="U173" s="37" t="s">
        <v>189</v>
      </c>
      <c r="V173" s="60">
        <v>20000000</v>
      </c>
      <c r="W173" s="60">
        <v>0</v>
      </c>
      <c r="X173" s="92">
        <f t="shared" si="2"/>
        <v>0</v>
      </c>
      <c r="Y173" s="178"/>
      <c r="Z173" s="178"/>
      <c r="AA173" s="178"/>
      <c r="AB173" s="125"/>
    </row>
    <row r="174" spans="1:28" s="1" customFormat="1" ht="45" customHeight="1">
      <c r="A174" s="172"/>
      <c r="B174" s="198"/>
      <c r="C174" s="227"/>
      <c r="D174" s="178"/>
      <c r="E174" s="178"/>
      <c r="F174" s="180"/>
      <c r="G174" s="228"/>
      <c r="H174" s="228"/>
      <c r="I174" s="178"/>
      <c r="J174" s="178"/>
      <c r="K174" s="182"/>
      <c r="L174" s="184"/>
      <c r="M174" s="124"/>
      <c r="N174" s="124"/>
      <c r="O174" s="178"/>
      <c r="P174" s="180"/>
      <c r="Q174" s="180"/>
      <c r="R174" s="180"/>
      <c r="S174" s="269"/>
      <c r="T174" s="37" t="s">
        <v>456</v>
      </c>
      <c r="U174" s="37" t="s">
        <v>443</v>
      </c>
      <c r="V174" s="60">
        <v>5000000</v>
      </c>
      <c r="W174" s="60">
        <v>0</v>
      </c>
      <c r="X174" s="92">
        <f t="shared" si="2"/>
        <v>0</v>
      </c>
      <c r="Y174" s="178"/>
      <c r="Z174" s="178"/>
      <c r="AA174" s="178"/>
      <c r="AB174" s="125"/>
    </row>
    <row r="175" spans="1:28" s="1" customFormat="1" ht="45" customHeight="1">
      <c r="A175" s="172"/>
      <c r="B175" s="198"/>
      <c r="C175" s="227"/>
      <c r="D175" s="178"/>
      <c r="E175" s="178"/>
      <c r="F175" s="180"/>
      <c r="G175" s="228"/>
      <c r="H175" s="228"/>
      <c r="I175" s="178"/>
      <c r="J175" s="178"/>
      <c r="K175" s="182"/>
      <c r="L175" s="184"/>
      <c r="M175" s="124"/>
      <c r="N175" s="124"/>
      <c r="O175" s="178"/>
      <c r="P175" s="180"/>
      <c r="Q175" s="180"/>
      <c r="R175" s="180"/>
      <c r="S175" s="269"/>
      <c r="T175" s="37" t="s">
        <v>308</v>
      </c>
      <c r="U175" s="37" t="s">
        <v>189</v>
      </c>
      <c r="V175" s="60">
        <v>11100000</v>
      </c>
      <c r="W175" s="60">
        <v>0</v>
      </c>
      <c r="X175" s="92">
        <f t="shared" si="2"/>
        <v>0</v>
      </c>
      <c r="Y175" s="178"/>
      <c r="Z175" s="178"/>
      <c r="AA175" s="178"/>
      <c r="AB175" s="125"/>
    </row>
    <row r="176" spans="1:28" s="1" customFormat="1" ht="45" customHeight="1">
      <c r="A176" s="172"/>
      <c r="B176" s="198"/>
      <c r="C176" s="227"/>
      <c r="D176" s="178"/>
      <c r="E176" s="178"/>
      <c r="F176" s="180"/>
      <c r="G176" s="228"/>
      <c r="H176" s="228"/>
      <c r="I176" s="178"/>
      <c r="J176" s="178"/>
      <c r="K176" s="182"/>
      <c r="L176" s="184"/>
      <c r="M176" s="124"/>
      <c r="N176" s="124"/>
      <c r="O176" s="178"/>
      <c r="P176" s="180"/>
      <c r="Q176" s="180"/>
      <c r="R176" s="180"/>
      <c r="S176" s="269"/>
      <c r="T176" s="37" t="s">
        <v>309</v>
      </c>
      <c r="U176" s="37" t="s">
        <v>189</v>
      </c>
      <c r="V176" s="60">
        <v>211000000</v>
      </c>
      <c r="W176" s="60">
        <v>0</v>
      </c>
      <c r="X176" s="92">
        <f t="shared" si="2"/>
        <v>0</v>
      </c>
      <c r="Y176" s="178"/>
      <c r="Z176" s="178"/>
      <c r="AA176" s="178"/>
      <c r="AB176" s="125"/>
    </row>
    <row r="177" spans="1:28" s="1" customFormat="1" ht="45" customHeight="1">
      <c r="A177" s="172"/>
      <c r="B177" s="198"/>
      <c r="C177" s="227"/>
      <c r="D177" s="178"/>
      <c r="E177" s="178"/>
      <c r="F177" s="180"/>
      <c r="G177" s="228"/>
      <c r="H177" s="228"/>
      <c r="I177" s="178"/>
      <c r="J177" s="178"/>
      <c r="K177" s="182"/>
      <c r="L177" s="184"/>
      <c r="M177" s="124"/>
      <c r="N177" s="124"/>
      <c r="O177" s="178"/>
      <c r="P177" s="180"/>
      <c r="Q177" s="180"/>
      <c r="R177" s="180"/>
      <c r="S177" s="269"/>
      <c r="T177" s="37" t="s">
        <v>457</v>
      </c>
      <c r="U177" s="37" t="s">
        <v>443</v>
      </c>
      <c r="V177" s="60">
        <v>39000000</v>
      </c>
      <c r="W177" s="60">
        <v>0</v>
      </c>
      <c r="X177" s="92">
        <f t="shared" si="2"/>
        <v>0</v>
      </c>
      <c r="Y177" s="178"/>
      <c r="Z177" s="178"/>
      <c r="AA177" s="178"/>
      <c r="AB177" s="125"/>
    </row>
    <row r="178" spans="1:28" s="1" customFormat="1" ht="45" customHeight="1">
      <c r="A178" s="172"/>
      <c r="B178" s="198"/>
      <c r="C178" s="227"/>
      <c r="D178" s="178"/>
      <c r="E178" s="178"/>
      <c r="F178" s="180"/>
      <c r="G178" s="228"/>
      <c r="H178" s="228"/>
      <c r="I178" s="178"/>
      <c r="J178" s="178"/>
      <c r="K178" s="182"/>
      <c r="L178" s="184"/>
      <c r="M178" s="124"/>
      <c r="N178" s="124"/>
      <c r="O178" s="178"/>
      <c r="P178" s="180"/>
      <c r="Q178" s="180"/>
      <c r="R178" s="180"/>
      <c r="S178" s="269"/>
      <c r="T178" s="37" t="s">
        <v>458</v>
      </c>
      <c r="U178" s="37" t="s">
        <v>443</v>
      </c>
      <c r="V178" s="60">
        <v>50000000</v>
      </c>
      <c r="W178" s="60">
        <v>0</v>
      </c>
      <c r="X178" s="92">
        <f t="shared" si="2"/>
        <v>0</v>
      </c>
      <c r="Y178" s="178"/>
      <c r="Z178" s="178"/>
      <c r="AA178" s="178"/>
      <c r="AB178" s="125"/>
    </row>
    <row r="179" spans="1:28" s="1" customFormat="1" ht="45" customHeight="1">
      <c r="A179" s="172"/>
      <c r="B179" s="198"/>
      <c r="C179" s="227"/>
      <c r="D179" s="178"/>
      <c r="E179" s="178"/>
      <c r="F179" s="180"/>
      <c r="G179" s="228"/>
      <c r="H179" s="228"/>
      <c r="I179" s="178"/>
      <c r="J179" s="178"/>
      <c r="K179" s="182"/>
      <c r="L179" s="184"/>
      <c r="M179" s="124"/>
      <c r="N179" s="124"/>
      <c r="O179" s="178"/>
      <c r="P179" s="180"/>
      <c r="Q179" s="180"/>
      <c r="R179" s="180"/>
      <c r="S179" s="269"/>
      <c r="T179" s="37" t="s">
        <v>310</v>
      </c>
      <c r="U179" s="37" t="s">
        <v>189</v>
      </c>
      <c r="V179" s="60">
        <v>175000000</v>
      </c>
      <c r="W179" s="60">
        <v>0</v>
      </c>
      <c r="X179" s="92">
        <f t="shared" si="2"/>
        <v>0</v>
      </c>
      <c r="Y179" s="178"/>
      <c r="Z179" s="178"/>
      <c r="AA179" s="178"/>
      <c r="AB179" s="125"/>
    </row>
    <row r="180" spans="1:28" s="1" customFormat="1" ht="45" customHeight="1">
      <c r="A180" s="172"/>
      <c r="B180" s="198"/>
      <c r="C180" s="227"/>
      <c r="D180" s="178"/>
      <c r="E180" s="178"/>
      <c r="F180" s="180"/>
      <c r="G180" s="228"/>
      <c r="H180" s="228"/>
      <c r="I180" s="178"/>
      <c r="J180" s="178"/>
      <c r="K180" s="182"/>
      <c r="L180" s="184"/>
      <c r="M180" s="124"/>
      <c r="N180" s="124"/>
      <c r="O180" s="178"/>
      <c r="P180" s="180"/>
      <c r="Q180" s="180"/>
      <c r="R180" s="180"/>
      <c r="S180" s="269"/>
      <c r="T180" s="37" t="s">
        <v>459</v>
      </c>
      <c r="U180" s="37" t="s">
        <v>443</v>
      </c>
      <c r="V180" s="60">
        <v>6900000</v>
      </c>
      <c r="W180" s="60">
        <v>0</v>
      </c>
      <c r="X180" s="92">
        <f t="shared" si="2"/>
        <v>0</v>
      </c>
      <c r="Y180" s="178"/>
      <c r="Z180" s="178"/>
      <c r="AA180" s="178"/>
      <c r="AB180" s="125"/>
    </row>
    <row r="181" spans="1:28" s="1" customFormat="1" ht="45" customHeight="1">
      <c r="A181" s="172"/>
      <c r="B181" s="198"/>
      <c r="C181" s="227"/>
      <c r="D181" s="178"/>
      <c r="E181" s="178"/>
      <c r="F181" s="180"/>
      <c r="G181" s="228"/>
      <c r="H181" s="228"/>
      <c r="I181" s="178"/>
      <c r="J181" s="178"/>
      <c r="K181" s="182"/>
      <c r="L181" s="184"/>
      <c r="M181" s="124"/>
      <c r="N181" s="124"/>
      <c r="O181" s="178"/>
      <c r="P181" s="180"/>
      <c r="Q181" s="180"/>
      <c r="R181" s="180"/>
      <c r="S181" s="269"/>
      <c r="T181" s="37" t="s">
        <v>460</v>
      </c>
      <c r="U181" s="37" t="s">
        <v>443</v>
      </c>
      <c r="V181" s="60">
        <v>110000000</v>
      </c>
      <c r="W181" s="60">
        <v>0</v>
      </c>
      <c r="X181" s="92">
        <f t="shared" si="2"/>
        <v>0</v>
      </c>
      <c r="Y181" s="178"/>
      <c r="Z181" s="178"/>
      <c r="AA181" s="178"/>
      <c r="AB181" s="125"/>
    </row>
    <row r="182" spans="1:28" s="1" customFormat="1" ht="45" customHeight="1">
      <c r="A182" s="172"/>
      <c r="B182" s="198"/>
      <c r="C182" s="227"/>
      <c r="D182" s="178"/>
      <c r="E182" s="178"/>
      <c r="F182" s="180"/>
      <c r="G182" s="228"/>
      <c r="H182" s="228"/>
      <c r="I182" s="178"/>
      <c r="J182" s="178"/>
      <c r="K182" s="182"/>
      <c r="L182" s="184"/>
      <c r="M182" s="124"/>
      <c r="N182" s="124"/>
      <c r="O182" s="178"/>
      <c r="P182" s="180"/>
      <c r="Q182" s="180"/>
      <c r="R182" s="180"/>
      <c r="S182" s="269"/>
      <c r="T182" s="37" t="s">
        <v>461</v>
      </c>
      <c r="U182" s="37" t="s">
        <v>453</v>
      </c>
      <c r="V182" s="60">
        <v>25000000</v>
      </c>
      <c r="W182" s="60">
        <v>0</v>
      </c>
      <c r="X182" s="92">
        <f>W182/V182</f>
        <v>0</v>
      </c>
      <c r="Y182" s="178"/>
      <c r="Z182" s="178"/>
      <c r="AA182" s="178"/>
      <c r="AB182" s="125"/>
    </row>
    <row r="183" spans="1:28" s="1" customFormat="1" ht="45" customHeight="1">
      <c r="A183" s="172"/>
      <c r="B183" s="198"/>
      <c r="C183" s="227"/>
      <c r="D183" s="178"/>
      <c r="E183" s="178"/>
      <c r="F183" s="180"/>
      <c r="G183" s="228"/>
      <c r="H183" s="228"/>
      <c r="I183" s="178"/>
      <c r="J183" s="178"/>
      <c r="K183" s="182"/>
      <c r="L183" s="184"/>
      <c r="M183" s="124"/>
      <c r="N183" s="124"/>
      <c r="O183" s="178"/>
      <c r="P183" s="180"/>
      <c r="Q183" s="180"/>
      <c r="R183" s="180"/>
      <c r="S183" s="269"/>
      <c r="T183" s="37" t="s">
        <v>462</v>
      </c>
      <c r="U183" s="37" t="s">
        <v>443</v>
      </c>
      <c r="V183" s="60">
        <v>150000000</v>
      </c>
      <c r="W183" s="60">
        <v>0</v>
      </c>
      <c r="X183" s="92">
        <f>W183/V183</f>
        <v>0</v>
      </c>
      <c r="Y183" s="178"/>
      <c r="Z183" s="178"/>
      <c r="AA183" s="178"/>
      <c r="AB183" s="125"/>
    </row>
    <row r="184" spans="1:28" s="1" customFormat="1" ht="45" customHeight="1">
      <c r="A184" s="172"/>
      <c r="B184" s="198"/>
      <c r="C184" s="227"/>
      <c r="D184" s="178"/>
      <c r="E184" s="178"/>
      <c r="F184" s="180"/>
      <c r="G184" s="228"/>
      <c r="H184" s="228"/>
      <c r="I184" s="178"/>
      <c r="J184" s="178"/>
      <c r="K184" s="182"/>
      <c r="L184" s="184"/>
      <c r="M184" s="124"/>
      <c r="N184" s="124"/>
      <c r="O184" s="178"/>
      <c r="P184" s="180"/>
      <c r="Q184" s="180"/>
      <c r="R184" s="180"/>
      <c r="S184" s="269"/>
      <c r="T184" s="37" t="s">
        <v>463</v>
      </c>
      <c r="U184" s="37" t="s">
        <v>443</v>
      </c>
      <c r="V184" s="60">
        <v>999747371</v>
      </c>
      <c r="W184" s="60">
        <v>0</v>
      </c>
      <c r="X184" s="92">
        <f>W184/V184</f>
        <v>0</v>
      </c>
      <c r="Y184" s="178"/>
      <c r="Z184" s="178"/>
      <c r="AA184" s="178"/>
      <c r="AB184" s="125"/>
    </row>
    <row r="185" spans="1:28" s="1" customFormat="1" ht="45" customHeight="1">
      <c r="A185" s="172"/>
      <c r="B185" s="198"/>
      <c r="C185" s="227"/>
      <c r="D185" s="178"/>
      <c r="E185" s="178"/>
      <c r="F185" s="180"/>
      <c r="G185" s="228"/>
      <c r="H185" s="228"/>
      <c r="I185" s="178"/>
      <c r="J185" s="178"/>
      <c r="K185" s="182"/>
      <c r="L185" s="184"/>
      <c r="M185" s="124"/>
      <c r="N185" s="124"/>
      <c r="O185" s="178"/>
      <c r="P185" s="180"/>
      <c r="Q185" s="180"/>
      <c r="R185" s="180"/>
      <c r="S185" s="269"/>
      <c r="T185" s="37" t="s">
        <v>464</v>
      </c>
      <c r="U185" s="37" t="s">
        <v>453</v>
      </c>
      <c r="V185" s="60">
        <v>252629</v>
      </c>
      <c r="W185" s="60">
        <v>0</v>
      </c>
      <c r="X185" s="92">
        <f>W185/V185</f>
        <v>0</v>
      </c>
      <c r="Y185" s="178"/>
      <c r="Z185" s="178"/>
      <c r="AA185" s="178"/>
      <c r="AB185" s="125"/>
    </row>
    <row r="186" spans="1:28" s="1" customFormat="1" ht="45" customHeight="1">
      <c r="A186" s="172"/>
      <c r="B186" s="198"/>
      <c r="C186" s="227"/>
      <c r="D186" s="178"/>
      <c r="E186" s="178"/>
      <c r="F186" s="180"/>
      <c r="G186" s="228"/>
      <c r="H186" s="228"/>
      <c r="I186" s="178"/>
      <c r="J186" s="178"/>
      <c r="K186" s="182"/>
      <c r="L186" s="184"/>
      <c r="M186" s="124"/>
      <c r="N186" s="124"/>
      <c r="O186" s="178"/>
      <c r="P186" s="180"/>
      <c r="Q186" s="180"/>
      <c r="R186" s="180"/>
      <c r="S186" s="269"/>
      <c r="T186" s="37" t="s">
        <v>311</v>
      </c>
      <c r="U186" s="37" t="s">
        <v>189</v>
      </c>
      <c r="V186" s="60">
        <v>30000000</v>
      </c>
      <c r="W186" s="60">
        <v>0</v>
      </c>
      <c r="X186" s="92">
        <f aca="true" t="shared" si="4" ref="X186:X197">W186/V186</f>
        <v>0</v>
      </c>
      <c r="Y186" s="178"/>
      <c r="Z186" s="178"/>
      <c r="AA186" s="178"/>
      <c r="AB186" s="125"/>
    </row>
    <row r="187" spans="1:28" s="1" customFormat="1" ht="45" customHeight="1">
      <c r="A187" s="172"/>
      <c r="B187" s="198"/>
      <c r="C187" s="227"/>
      <c r="D187" s="178"/>
      <c r="E187" s="178"/>
      <c r="F187" s="180"/>
      <c r="G187" s="228"/>
      <c r="H187" s="228"/>
      <c r="I187" s="178"/>
      <c r="J187" s="178"/>
      <c r="K187" s="182"/>
      <c r="L187" s="184"/>
      <c r="M187" s="124"/>
      <c r="N187" s="124"/>
      <c r="O187" s="178"/>
      <c r="P187" s="180"/>
      <c r="Q187" s="180"/>
      <c r="R187" s="180"/>
      <c r="S187" s="269"/>
      <c r="T187" s="37" t="s">
        <v>312</v>
      </c>
      <c r="U187" s="37" t="s">
        <v>189</v>
      </c>
      <c r="V187" s="60">
        <v>240000000</v>
      </c>
      <c r="W187" s="60">
        <v>0</v>
      </c>
      <c r="X187" s="92">
        <f t="shared" si="4"/>
        <v>0</v>
      </c>
      <c r="Y187" s="178"/>
      <c r="Z187" s="178"/>
      <c r="AA187" s="178"/>
      <c r="AB187" s="125"/>
    </row>
    <row r="188" spans="1:28" s="1" customFormat="1" ht="45" customHeight="1">
      <c r="A188" s="172"/>
      <c r="B188" s="198"/>
      <c r="C188" s="227"/>
      <c r="D188" s="178"/>
      <c r="E188" s="178"/>
      <c r="F188" s="180"/>
      <c r="G188" s="228"/>
      <c r="H188" s="228"/>
      <c r="I188" s="178"/>
      <c r="J188" s="178"/>
      <c r="K188" s="182"/>
      <c r="L188" s="184"/>
      <c r="M188" s="124"/>
      <c r="N188" s="124"/>
      <c r="O188" s="178"/>
      <c r="P188" s="180"/>
      <c r="Q188" s="180"/>
      <c r="R188" s="180"/>
      <c r="S188" s="269"/>
      <c r="T188" s="37" t="s">
        <v>465</v>
      </c>
      <c r="U188" s="37" t="s">
        <v>443</v>
      </c>
      <c r="V188" s="60">
        <v>50000000</v>
      </c>
      <c r="W188" s="60">
        <v>0</v>
      </c>
      <c r="X188" s="92">
        <f t="shared" si="4"/>
        <v>0</v>
      </c>
      <c r="Y188" s="178"/>
      <c r="Z188" s="178"/>
      <c r="AA188" s="178"/>
      <c r="AB188" s="125"/>
    </row>
    <row r="189" spans="1:28" s="1" customFormat="1" ht="45" customHeight="1">
      <c r="A189" s="172"/>
      <c r="B189" s="198"/>
      <c r="C189" s="227"/>
      <c r="D189" s="178"/>
      <c r="E189" s="178"/>
      <c r="F189" s="180"/>
      <c r="G189" s="228"/>
      <c r="H189" s="228"/>
      <c r="I189" s="178"/>
      <c r="J189" s="178"/>
      <c r="K189" s="182"/>
      <c r="L189" s="184"/>
      <c r="M189" s="124"/>
      <c r="N189" s="124"/>
      <c r="O189" s="178"/>
      <c r="P189" s="180"/>
      <c r="Q189" s="180"/>
      <c r="R189" s="180"/>
      <c r="S189" s="269"/>
      <c r="T189" s="37" t="s">
        <v>313</v>
      </c>
      <c r="U189" s="37" t="s">
        <v>189</v>
      </c>
      <c r="V189" s="60">
        <v>20400000</v>
      </c>
      <c r="W189" s="60">
        <v>0</v>
      </c>
      <c r="X189" s="92">
        <f t="shared" si="4"/>
        <v>0</v>
      </c>
      <c r="Y189" s="178"/>
      <c r="Z189" s="178"/>
      <c r="AA189" s="178"/>
      <c r="AB189" s="125"/>
    </row>
    <row r="190" spans="1:28" s="1" customFormat="1" ht="45" customHeight="1">
      <c r="A190" s="172"/>
      <c r="B190" s="198"/>
      <c r="C190" s="227"/>
      <c r="D190" s="178"/>
      <c r="E190" s="178"/>
      <c r="F190" s="180"/>
      <c r="G190" s="228"/>
      <c r="H190" s="228"/>
      <c r="I190" s="178"/>
      <c r="J190" s="178"/>
      <c r="K190" s="182"/>
      <c r="L190" s="184"/>
      <c r="M190" s="124"/>
      <c r="N190" s="124"/>
      <c r="O190" s="178"/>
      <c r="P190" s="180"/>
      <c r="Q190" s="180"/>
      <c r="R190" s="180"/>
      <c r="S190" s="269"/>
      <c r="T190" s="37" t="s">
        <v>466</v>
      </c>
      <c r="U190" s="37" t="s">
        <v>469</v>
      </c>
      <c r="V190" s="60">
        <v>11802234</v>
      </c>
      <c r="W190" s="60">
        <v>0</v>
      </c>
      <c r="X190" s="92">
        <f t="shared" si="4"/>
        <v>0</v>
      </c>
      <c r="Y190" s="178"/>
      <c r="Z190" s="178"/>
      <c r="AA190" s="178"/>
      <c r="AB190" s="125"/>
    </row>
    <row r="191" spans="1:28" s="1" customFormat="1" ht="45" customHeight="1">
      <c r="A191" s="172"/>
      <c r="B191" s="198"/>
      <c r="C191" s="227"/>
      <c r="D191" s="178"/>
      <c r="E191" s="178"/>
      <c r="F191" s="180"/>
      <c r="G191" s="228"/>
      <c r="H191" s="228"/>
      <c r="I191" s="178"/>
      <c r="J191" s="178"/>
      <c r="K191" s="182"/>
      <c r="L191" s="184"/>
      <c r="M191" s="124"/>
      <c r="N191" s="124"/>
      <c r="O191" s="178"/>
      <c r="P191" s="180"/>
      <c r="Q191" s="180"/>
      <c r="R191" s="180"/>
      <c r="S191" s="269"/>
      <c r="T191" s="37" t="s">
        <v>467</v>
      </c>
      <c r="U191" s="37" t="s">
        <v>470</v>
      </c>
      <c r="V191" s="60">
        <v>197766</v>
      </c>
      <c r="W191" s="60">
        <v>0</v>
      </c>
      <c r="X191" s="92">
        <f t="shared" si="4"/>
        <v>0</v>
      </c>
      <c r="Y191" s="178"/>
      <c r="Z191" s="178"/>
      <c r="AA191" s="178"/>
      <c r="AB191" s="125"/>
    </row>
    <row r="192" spans="1:28" s="1" customFormat="1" ht="45" customHeight="1">
      <c r="A192" s="172"/>
      <c r="B192" s="198"/>
      <c r="C192" s="227"/>
      <c r="D192" s="178"/>
      <c r="E192" s="178"/>
      <c r="F192" s="180"/>
      <c r="G192" s="228"/>
      <c r="H192" s="228"/>
      <c r="I192" s="178"/>
      <c r="J192" s="178"/>
      <c r="K192" s="182"/>
      <c r="L192" s="184"/>
      <c r="M192" s="124"/>
      <c r="N192" s="124"/>
      <c r="O192" s="179"/>
      <c r="P192" s="127"/>
      <c r="Q192" s="127"/>
      <c r="R192" s="127"/>
      <c r="S192" s="270"/>
      <c r="T192" s="37" t="s">
        <v>468</v>
      </c>
      <c r="U192" s="37" t="s">
        <v>469</v>
      </c>
      <c r="V192" s="60">
        <v>475919155</v>
      </c>
      <c r="W192" s="60">
        <v>0</v>
      </c>
      <c r="X192" s="92">
        <f t="shared" si="4"/>
        <v>0</v>
      </c>
      <c r="Y192" s="178"/>
      <c r="Z192" s="178"/>
      <c r="AA192" s="179"/>
      <c r="AB192" s="125"/>
    </row>
    <row r="193" spans="1:28" s="1" customFormat="1" ht="83.25" customHeight="1">
      <c r="A193" s="172"/>
      <c r="B193" s="198"/>
      <c r="C193" s="227"/>
      <c r="D193" s="178"/>
      <c r="E193" s="178"/>
      <c r="F193" s="180"/>
      <c r="G193" s="228"/>
      <c r="H193" s="228"/>
      <c r="I193" s="178"/>
      <c r="J193" s="178"/>
      <c r="K193" s="182"/>
      <c r="L193" s="184"/>
      <c r="M193" s="124"/>
      <c r="N193" s="124"/>
      <c r="O193" s="24" t="s">
        <v>195</v>
      </c>
      <c r="P193" s="23">
        <v>1</v>
      </c>
      <c r="Q193" s="23">
        <v>1</v>
      </c>
      <c r="R193" s="23">
        <v>1</v>
      </c>
      <c r="S193" s="23">
        <f>R193/Q193</f>
        <v>1</v>
      </c>
      <c r="T193" s="37" t="s">
        <v>314</v>
      </c>
      <c r="U193" s="37" t="s">
        <v>190</v>
      </c>
      <c r="V193" s="60">
        <v>23970707</v>
      </c>
      <c r="W193" s="60">
        <v>4301171</v>
      </c>
      <c r="X193" s="92">
        <f t="shared" si="4"/>
        <v>0.1794344655750037</v>
      </c>
      <c r="Y193" s="178"/>
      <c r="Z193" s="178"/>
      <c r="AA193" s="24" t="s">
        <v>407</v>
      </c>
      <c r="AB193" s="125"/>
    </row>
    <row r="194" spans="1:28" s="1" customFormat="1" ht="49.5" customHeight="1">
      <c r="A194" s="172"/>
      <c r="B194" s="198"/>
      <c r="C194" s="227"/>
      <c r="D194" s="178"/>
      <c r="E194" s="178"/>
      <c r="F194" s="180"/>
      <c r="G194" s="228"/>
      <c r="H194" s="228"/>
      <c r="I194" s="178"/>
      <c r="J194" s="178"/>
      <c r="K194" s="182"/>
      <c r="L194" s="184"/>
      <c r="M194" s="124"/>
      <c r="N194" s="124"/>
      <c r="O194" s="124" t="s">
        <v>196</v>
      </c>
      <c r="P194" s="260">
        <v>0</v>
      </c>
      <c r="Q194" s="263">
        <v>2</v>
      </c>
      <c r="R194" s="263">
        <v>0</v>
      </c>
      <c r="S194" s="133">
        <f>R194/Q194</f>
        <v>0</v>
      </c>
      <c r="T194" s="37" t="s">
        <v>315</v>
      </c>
      <c r="U194" s="37" t="s">
        <v>190</v>
      </c>
      <c r="V194" s="60">
        <v>30000000</v>
      </c>
      <c r="W194" s="60">
        <v>0</v>
      </c>
      <c r="X194" s="92">
        <f t="shared" si="4"/>
        <v>0</v>
      </c>
      <c r="Y194" s="178"/>
      <c r="Z194" s="178"/>
      <c r="AA194" s="124" t="s">
        <v>406</v>
      </c>
      <c r="AB194" s="125"/>
    </row>
    <row r="195" spans="1:28" s="1" customFormat="1" ht="49.5" customHeight="1">
      <c r="A195" s="172"/>
      <c r="B195" s="198"/>
      <c r="C195" s="227"/>
      <c r="D195" s="178"/>
      <c r="E195" s="178"/>
      <c r="F195" s="180"/>
      <c r="G195" s="228"/>
      <c r="H195" s="228"/>
      <c r="I195" s="178"/>
      <c r="J195" s="178"/>
      <c r="K195" s="182"/>
      <c r="L195" s="235"/>
      <c r="M195" s="177"/>
      <c r="N195" s="177"/>
      <c r="O195" s="177"/>
      <c r="P195" s="261"/>
      <c r="Q195" s="264"/>
      <c r="R195" s="264"/>
      <c r="S195" s="266"/>
      <c r="T195" s="119" t="s">
        <v>471</v>
      </c>
      <c r="U195" s="119" t="s">
        <v>469</v>
      </c>
      <c r="V195" s="120">
        <v>20000000</v>
      </c>
      <c r="W195" s="120">
        <v>0</v>
      </c>
      <c r="X195" s="92">
        <f t="shared" si="4"/>
        <v>0</v>
      </c>
      <c r="Y195" s="178"/>
      <c r="Z195" s="178"/>
      <c r="AA195" s="177"/>
      <c r="AB195" s="189"/>
    </row>
    <row r="196" spans="1:28" s="1" customFormat="1" ht="49.5" customHeight="1">
      <c r="A196" s="172"/>
      <c r="B196" s="198"/>
      <c r="C196" s="227"/>
      <c r="D196" s="178"/>
      <c r="E196" s="178"/>
      <c r="F196" s="180"/>
      <c r="G196" s="228"/>
      <c r="H196" s="228"/>
      <c r="I196" s="178"/>
      <c r="J196" s="178"/>
      <c r="K196" s="182"/>
      <c r="L196" s="235"/>
      <c r="M196" s="177"/>
      <c r="N196" s="177"/>
      <c r="O196" s="177"/>
      <c r="P196" s="261"/>
      <c r="Q196" s="264"/>
      <c r="R196" s="264"/>
      <c r="S196" s="266"/>
      <c r="T196" s="119" t="s">
        <v>472</v>
      </c>
      <c r="U196" s="119" t="s">
        <v>469</v>
      </c>
      <c r="V196" s="120">
        <v>85000000</v>
      </c>
      <c r="W196" s="120">
        <v>0</v>
      </c>
      <c r="X196" s="92">
        <f t="shared" si="4"/>
        <v>0</v>
      </c>
      <c r="Y196" s="178"/>
      <c r="Z196" s="178"/>
      <c r="AA196" s="177"/>
      <c r="AB196" s="189"/>
    </row>
    <row r="197" spans="1:28" s="1" customFormat="1" ht="41.25" customHeight="1" thickBot="1">
      <c r="A197" s="172"/>
      <c r="B197" s="198"/>
      <c r="C197" s="227"/>
      <c r="D197" s="178"/>
      <c r="E197" s="178"/>
      <c r="F197" s="180"/>
      <c r="G197" s="228"/>
      <c r="H197" s="228"/>
      <c r="I197" s="178"/>
      <c r="J197" s="178"/>
      <c r="K197" s="182"/>
      <c r="L197" s="236"/>
      <c r="M197" s="234"/>
      <c r="N197" s="234"/>
      <c r="O197" s="234"/>
      <c r="P197" s="262"/>
      <c r="Q197" s="265"/>
      <c r="R197" s="265"/>
      <c r="S197" s="267"/>
      <c r="T197" s="111" t="s">
        <v>316</v>
      </c>
      <c r="U197" s="111" t="s">
        <v>190</v>
      </c>
      <c r="V197" s="112">
        <v>105834006</v>
      </c>
      <c r="W197" s="112">
        <v>0</v>
      </c>
      <c r="X197" s="113">
        <f t="shared" si="4"/>
        <v>0</v>
      </c>
      <c r="Y197" s="271"/>
      <c r="Z197" s="271"/>
      <c r="AA197" s="234"/>
      <c r="AB197" s="190"/>
    </row>
    <row r="198" spans="1:28" ht="15" customHeight="1" thickBot="1">
      <c r="A198" s="62" t="s">
        <v>12</v>
      </c>
      <c r="B198" s="63"/>
      <c r="C198" s="63"/>
      <c r="D198" s="63"/>
      <c r="E198" s="63"/>
      <c r="F198" s="63"/>
      <c r="G198" s="63"/>
      <c r="H198" s="63"/>
      <c r="I198" s="63"/>
      <c r="J198" s="63"/>
      <c r="K198" s="63"/>
      <c r="L198" s="99"/>
      <c r="M198" s="99"/>
      <c r="N198" s="99"/>
      <c r="O198" s="99"/>
      <c r="P198" s="99"/>
      <c r="Q198" s="99"/>
      <c r="R198" s="99"/>
      <c r="S198" s="121"/>
      <c r="T198" s="99"/>
      <c r="U198" s="100"/>
      <c r="V198" s="101">
        <f>SUM(V12:V197)</f>
        <v>23662770941</v>
      </c>
      <c r="W198" s="102">
        <f>SUM(W12:W197)</f>
        <v>4800105862</v>
      </c>
      <c r="X198" s="114">
        <f>W198/V198</f>
        <v>0.20285476599373892</v>
      </c>
      <c r="Y198" s="102"/>
      <c r="Z198" s="102"/>
      <c r="AA198" s="102"/>
      <c r="AB198" s="103"/>
    </row>
    <row r="199" spans="1:28" ht="13.5" customHeight="1" hidden="1" thickBot="1">
      <c r="A199" s="64"/>
      <c r="B199" s="61"/>
      <c r="C199" s="61"/>
      <c r="D199" s="61"/>
      <c r="E199" s="61"/>
      <c r="F199" s="61"/>
      <c r="G199" s="61"/>
      <c r="H199" s="61"/>
      <c r="I199" s="61"/>
      <c r="J199" s="61"/>
      <c r="K199" s="61"/>
      <c r="L199" s="61"/>
      <c r="M199" s="61"/>
      <c r="N199" s="61"/>
      <c r="O199" s="61"/>
      <c r="P199" s="61"/>
      <c r="Q199" s="61"/>
      <c r="R199" s="61"/>
      <c r="S199" s="122">
        <v>0</v>
      </c>
      <c r="T199" s="61"/>
      <c r="U199" s="61"/>
      <c r="V199" s="65"/>
      <c r="W199" s="65"/>
      <c r="X199" s="72">
        <v>0</v>
      </c>
      <c r="Y199" s="65"/>
      <c r="Z199" s="65"/>
      <c r="AA199" s="65"/>
      <c r="AB199" s="16"/>
    </row>
    <row r="200" spans="1:28" ht="15" customHeight="1" hidden="1">
      <c r="A200" s="64"/>
      <c r="B200" s="61"/>
      <c r="C200" s="61"/>
      <c r="D200" s="61"/>
      <c r="E200" s="61"/>
      <c r="F200" s="61"/>
      <c r="G200" s="61"/>
      <c r="H200" s="61"/>
      <c r="I200" s="61"/>
      <c r="J200" s="61"/>
      <c r="K200" s="61"/>
      <c r="L200" s="61"/>
      <c r="M200" s="61"/>
      <c r="N200" s="61"/>
      <c r="O200" s="61"/>
      <c r="P200" s="61"/>
      <c r="Q200" s="61"/>
      <c r="R200" s="61"/>
      <c r="S200" s="122">
        <v>1</v>
      </c>
      <c r="T200" s="61"/>
      <c r="U200" s="61"/>
      <c r="V200" s="65"/>
      <c r="W200" s="65"/>
      <c r="X200" s="72">
        <v>1</v>
      </c>
      <c r="Y200" s="65"/>
      <c r="Z200" s="65"/>
      <c r="AA200" s="65"/>
      <c r="AB200" s="16"/>
    </row>
    <row r="201" spans="1:28" ht="12">
      <c r="A201" s="66"/>
      <c r="B201" s="67"/>
      <c r="C201" s="68"/>
      <c r="D201" s="67"/>
      <c r="E201" s="68"/>
      <c r="F201" s="67"/>
      <c r="G201" s="68"/>
      <c r="H201" s="67"/>
      <c r="I201" s="68"/>
      <c r="J201" s="68"/>
      <c r="K201" s="67"/>
      <c r="L201" s="68"/>
      <c r="M201" s="67"/>
      <c r="N201" s="69"/>
      <c r="O201" s="69"/>
      <c r="P201" s="69"/>
      <c r="Q201" s="69"/>
      <c r="R201" s="69"/>
      <c r="S201" s="69"/>
      <c r="T201" s="69"/>
      <c r="U201" s="69"/>
      <c r="V201" s="70"/>
      <c r="W201" s="70"/>
      <c r="X201" s="70"/>
      <c r="Y201" s="70"/>
      <c r="Z201" s="70"/>
      <c r="AA201" s="70"/>
      <c r="AB201" s="71"/>
    </row>
    <row r="202" spans="1:28" ht="42.75" customHeight="1">
      <c r="A202" s="33"/>
      <c r="B202" s="5"/>
      <c r="C202" s="8"/>
      <c r="D202" s="5"/>
      <c r="E202" s="7"/>
      <c r="F202" s="5"/>
      <c r="G202" s="3"/>
      <c r="H202" s="3"/>
      <c r="I202" s="3"/>
      <c r="J202" s="214" t="s">
        <v>10</v>
      </c>
      <c r="K202" s="214"/>
      <c r="L202" s="214"/>
      <c r="M202" s="8"/>
      <c r="N202" s="8"/>
      <c r="O202" s="214" t="s">
        <v>9</v>
      </c>
      <c r="P202" s="214"/>
      <c r="Q202" s="214"/>
      <c r="R202" s="31"/>
      <c r="S202" s="31"/>
      <c r="T202" s="212"/>
      <c r="U202" s="212"/>
      <c r="V202" s="212"/>
      <c r="W202" s="212"/>
      <c r="X202" s="212"/>
      <c r="Y202" s="212"/>
      <c r="Z202" s="212"/>
      <c r="AA202" s="212"/>
      <c r="AB202" s="213"/>
    </row>
    <row r="203" spans="1:28" ht="13.5">
      <c r="A203" s="33"/>
      <c r="B203" s="5"/>
      <c r="C203" s="8"/>
      <c r="D203" s="5"/>
      <c r="E203" s="7"/>
      <c r="F203" s="5"/>
      <c r="G203" s="3"/>
      <c r="H203" s="3"/>
      <c r="I203" s="3"/>
      <c r="J203" s="7"/>
      <c r="K203" s="5"/>
      <c r="L203" s="7"/>
      <c r="M203" s="28"/>
      <c r="N203" s="5"/>
      <c r="O203" s="8"/>
      <c r="P203" s="7"/>
      <c r="Q203" s="3"/>
      <c r="R203" s="3"/>
      <c r="S203" s="3"/>
      <c r="T203" s="3"/>
      <c r="U203" s="26"/>
      <c r="V203" s="48"/>
      <c r="W203" s="48"/>
      <c r="X203" s="48"/>
      <c r="Y203" s="48"/>
      <c r="Z203" s="48"/>
      <c r="AA203" s="48"/>
      <c r="AB203" s="9"/>
    </row>
    <row r="204" spans="1:28" ht="13.5">
      <c r="A204" s="33"/>
      <c r="B204" s="5"/>
      <c r="C204" s="8"/>
      <c r="D204" s="5"/>
      <c r="E204" s="7"/>
      <c r="F204" s="5"/>
      <c r="G204" s="3"/>
      <c r="H204" s="3"/>
      <c r="I204" s="3"/>
      <c r="J204" s="7"/>
      <c r="K204" s="5"/>
      <c r="L204" s="7"/>
      <c r="M204" s="5"/>
      <c r="N204" s="5"/>
      <c r="O204" s="8"/>
      <c r="P204" s="7"/>
      <c r="Q204" s="7"/>
      <c r="R204" s="7"/>
      <c r="S204" s="7"/>
      <c r="T204" s="7"/>
      <c r="U204" s="27"/>
      <c r="V204" s="47"/>
      <c r="W204" s="47"/>
      <c r="X204" s="47"/>
      <c r="Y204" s="47"/>
      <c r="Z204" s="47"/>
      <c r="AA204" s="47"/>
      <c r="AB204" s="29"/>
    </row>
    <row r="205" spans="1:28" ht="12">
      <c r="A205" s="33"/>
      <c r="B205" s="5"/>
      <c r="C205" s="7"/>
      <c r="D205" s="5"/>
      <c r="E205" s="7"/>
      <c r="F205" s="5"/>
      <c r="G205" s="3"/>
      <c r="H205" s="3"/>
      <c r="I205" s="3"/>
      <c r="J205" s="7"/>
      <c r="K205" s="5"/>
      <c r="L205" s="7"/>
      <c r="M205" s="5"/>
      <c r="N205" s="5"/>
      <c r="O205" s="7"/>
      <c r="P205" s="7"/>
      <c r="Q205" s="7"/>
      <c r="R205" s="7"/>
      <c r="S205" s="7"/>
      <c r="T205" s="7"/>
      <c r="U205" s="7"/>
      <c r="V205" s="48"/>
      <c r="W205" s="48"/>
      <c r="X205" s="48"/>
      <c r="Y205" s="48"/>
      <c r="Z205" s="48"/>
      <c r="AA205" s="48"/>
      <c r="AB205" s="10"/>
    </row>
    <row r="206" spans="1:28" ht="14.25" customHeight="1" thickBot="1">
      <c r="A206" s="33"/>
      <c r="B206" s="5"/>
      <c r="C206" s="8"/>
      <c r="D206" s="5"/>
      <c r="E206" s="7"/>
      <c r="F206" s="5"/>
      <c r="G206" s="3"/>
      <c r="H206" s="3"/>
      <c r="I206" s="3"/>
      <c r="J206" s="15"/>
      <c r="K206" s="15"/>
      <c r="L206" s="12"/>
      <c r="M206" s="5"/>
      <c r="N206" s="5"/>
      <c r="O206" s="15"/>
      <c r="P206" s="15"/>
      <c r="Q206" s="7"/>
      <c r="R206" s="7"/>
      <c r="S206" s="7"/>
      <c r="T206" s="7"/>
      <c r="U206" s="7"/>
      <c r="V206" s="47"/>
      <c r="W206" s="47"/>
      <c r="X206" s="47"/>
      <c r="Y206" s="47"/>
      <c r="Z206" s="47"/>
      <c r="AA206" s="47"/>
      <c r="AB206" s="10"/>
    </row>
    <row r="207" spans="1:28" ht="25.5" customHeight="1">
      <c r="A207" s="33"/>
      <c r="B207" s="5"/>
      <c r="C207" s="11"/>
      <c r="D207" s="5"/>
      <c r="E207" s="7"/>
      <c r="F207" s="5"/>
      <c r="G207" s="3"/>
      <c r="H207" s="3"/>
      <c r="I207" s="3"/>
      <c r="J207" s="188" t="s">
        <v>147</v>
      </c>
      <c r="K207" s="188"/>
      <c r="L207" s="188"/>
      <c r="M207" s="14"/>
      <c r="N207" s="14"/>
      <c r="O207" s="188" t="s">
        <v>183</v>
      </c>
      <c r="P207" s="188"/>
      <c r="Q207" s="188"/>
      <c r="R207" s="30"/>
      <c r="S207" s="30"/>
      <c r="T207" s="7"/>
      <c r="U207" s="7"/>
      <c r="V207" s="48"/>
      <c r="W207" s="48"/>
      <c r="X207" s="48"/>
      <c r="Y207" s="48"/>
      <c r="Z207" s="48"/>
      <c r="AA207" s="48"/>
      <c r="AB207" s="10"/>
    </row>
    <row r="208" spans="1:28" ht="24.75" customHeight="1">
      <c r="A208" s="33"/>
      <c r="B208" s="5"/>
      <c r="C208" s="11"/>
      <c r="D208" s="5"/>
      <c r="E208" s="7"/>
      <c r="F208" s="5"/>
      <c r="G208" s="3"/>
      <c r="H208" s="3"/>
      <c r="I208" s="3"/>
      <c r="J208" s="7" t="s">
        <v>11</v>
      </c>
      <c r="K208" s="5"/>
      <c r="L208" s="13"/>
      <c r="M208" s="14"/>
      <c r="N208" s="14"/>
      <c r="O208" s="123" t="s">
        <v>184</v>
      </c>
      <c r="P208" s="123"/>
      <c r="Q208" s="7"/>
      <c r="R208" s="7"/>
      <c r="S208" s="7"/>
      <c r="T208" s="7"/>
      <c r="U208" s="7"/>
      <c r="V208" s="47"/>
      <c r="W208" s="47"/>
      <c r="X208" s="47"/>
      <c r="Y208" s="47"/>
      <c r="Z208" s="47"/>
      <c r="AA208" s="47"/>
      <c r="AB208" s="10"/>
    </row>
    <row r="209" spans="1:28" ht="13.5">
      <c r="A209" s="33"/>
      <c r="B209" s="5"/>
      <c r="C209" s="7"/>
      <c r="D209" s="5"/>
      <c r="E209" s="7"/>
      <c r="F209" s="5"/>
      <c r="G209" s="7"/>
      <c r="H209" s="5"/>
      <c r="I209" s="7"/>
      <c r="J209" s="7"/>
      <c r="K209" s="5"/>
      <c r="L209" s="8"/>
      <c r="M209" s="5"/>
      <c r="N209" s="7"/>
      <c r="O209" s="7"/>
      <c r="P209" s="7"/>
      <c r="Q209" s="7"/>
      <c r="R209" s="7"/>
      <c r="S209" s="7"/>
      <c r="T209" s="7"/>
      <c r="U209" s="7"/>
      <c r="V209" s="47"/>
      <c r="W209" s="47"/>
      <c r="X209" s="47"/>
      <c r="Y209" s="47"/>
      <c r="Z209" s="47"/>
      <c r="AA209" s="47"/>
      <c r="AB209" s="10"/>
    </row>
    <row r="210" spans="1:28" ht="13.5">
      <c r="A210" s="33"/>
      <c r="B210" s="5"/>
      <c r="C210" s="7"/>
      <c r="D210" s="5"/>
      <c r="E210" s="7"/>
      <c r="F210" s="5"/>
      <c r="G210" s="7"/>
      <c r="H210" s="5"/>
      <c r="I210" s="7"/>
      <c r="J210" s="7"/>
      <c r="K210" s="5"/>
      <c r="L210" s="8"/>
      <c r="M210" s="5"/>
      <c r="N210" s="7"/>
      <c r="O210" s="7"/>
      <c r="P210" s="7"/>
      <c r="Q210" s="7"/>
      <c r="R210" s="7"/>
      <c r="S210" s="7"/>
      <c r="T210" s="7"/>
      <c r="U210" s="7"/>
      <c r="V210" s="47"/>
      <c r="W210" s="47"/>
      <c r="X210" s="47"/>
      <c r="Y210" s="47"/>
      <c r="Z210" s="47"/>
      <c r="AA210" s="47"/>
      <c r="AB210" s="10"/>
    </row>
    <row r="211" spans="1:28" ht="31.5" customHeight="1" thickBot="1">
      <c r="A211" s="185" t="s">
        <v>13</v>
      </c>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7"/>
    </row>
  </sheetData>
  <sheetProtection/>
  <mergeCells count="624">
    <mergeCell ref="AA27:AA28"/>
    <mergeCell ref="AB27:AB40"/>
    <mergeCell ref="Y41:Y58"/>
    <mergeCell ref="Z41:Z58"/>
    <mergeCell ref="Z59:Z85"/>
    <mergeCell ref="Y59:Y85"/>
    <mergeCell ref="AA59:AA73"/>
    <mergeCell ref="AA74:AA84"/>
    <mergeCell ref="AA51:AA56"/>
    <mergeCell ref="AA57:AA58"/>
    <mergeCell ref="Y27:Y40"/>
    <mergeCell ref="Z27:Z40"/>
    <mergeCell ref="S27:S28"/>
    <mergeCell ref="S19:S21"/>
    <mergeCell ref="W19:W20"/>
    <mergeCell ref="S24:S26"/>
    <mergeCell ref="S31:S33"/>
    <mergeCell ref="G27:G39"/>
    <mergeCell ref="H27:H28"/>
    <mergeCell ref="I27:I28"/>
    <mergeCell ref="J27:J28"/>
    <mergeCell ref="K27:K28"/>
    <mergeCell ref="L27:L40"/>
    <mergeCell ref="I36:I37"/>
    <mergeCell ref="I31:I34"/>
    <mergeCell ref="K31:K34"/>
    <mergeCell ref="A27:A28"/>
    <mergeCell ref="B27:B28"/>
    <mergeCell ref="C27:C28"/>
    <mergeCell ref="D27:D28"/>
    <mergeCell ref="E27:E28"/>
    <mergeCell ref="F27:F28"/>
    <mergeCell ref="Y94:Y108"/>
    <mergeCell ref="Z94:Z108"/>
    <mergeCell ref="Y118:Y122"/>
    <mergeCell ref="Z118:Z122"/>
    <mergeCell ref="Y109:Y117"/>
    <mergeCell ref="Z109:Z117"/>
    <mergeCell ref="P22:P23"/>
    <mergeCell ref="Q22:Q23"/>
    <mergeCell ref="R22:R23"/>
    <mergeCell ref="S22:S23"/>
    <mergeCell ref="Q10:Q11"/>
    <mergeCell ref="R10:R11"/>
    <mergeCell ref="Y123:Y139"/>
    <mergeCell ref="AA123:AA126"/>
    <mergeCell ref="AA146:AA147"/>
    <mergeCell ref="AA127:AA131"/>
    <mergeCell ref="AA136:AA139"/>
    <mergeCell ref="AA118:AA119"/>
    <mergeCell ref="AA120:AA122"/>
    <mergeCell ref="AA132:AA135"/>
    <mergeCell ref="O148:O149"/>
    <mergeCell ref="P148:P149"/>
    <mergeCell ref="Q148:Q149"/>
    <mergeCell ref="R148:R149"/>
    <mergeCell ref="S148:S149"/>
    <mergeCell ref="Q144:Q145"/>
    <mergeCell ref="R144:R145"/>
    <mergeCell ref="O144:O145"/>
    <mergeCell ref="AA109:AA113"/>
    <mergeCell ref="AA114:AA117"/>
    <mergeCell ref="O150:O151"/>
    <mergeCell ref="P150:P151"/>
    <mergeCell ref="Q150:Q151"/>
    <mergeCell ref="R150:R151"/>
    <mergeCell ref="S150:S151"/>
    <mergeCell ref="O141:O142"/>
    <mergeCell ref="P141:P142"/>
    <mergeCell ref="P152:P153"/>
    <mergeCell ref="Q152:Q153"/>
    <mergeCell ref="R152:R153"/>
    <mergeCell ref="S152:S153"/>
    <mergeCell ref="R141:R142"/>
    <mergeCell ref="S141:S142"/>
    <mergeCell ref="Q141:Q142"/>
    <mergeCell ref="AA94:AA98"/>
    <mergeCell ref="O154:O155"/>
    <mergeCell ref="P154:P155"/>
    <mergeCell ref="Q154:Q155"/>
    <mergeCell ref="R154:R155"/>
    <mergeCell ref="S154:S155"/>
    <mergeCell ref="P144:P145"/>
    <mergeCell ref="AA99:AA104"/>
    <mergeCell ref="AA105:AA108"/>
    <mergeCell ref="O152:O153"/>
    <mergeCell ref="Q157:Q192"/>
    <mergeCell ref="Z123:Z139"/>
    <mergeCell ref="Y140:Y143"/>
    <mergeCell ref="R132:R135"/>
    <mergeCell ref="S132:S135"/>
    <mergeCell ref="Y86:Y93"/>
    <mergeCell ref="Z86:Z93"/>
    <mergeCell ref="Y148:Y197"/>
    <mergeCell ref="Z148:Z197"/>
    <mergeCell ref="AA144:AA145"/>
    <mergeCell ref="AA150:AA151"/>
    <mergeCell ref="R146:R147"/>
    <mergeCell ref="S144:S145"/>
    <mergeCell ref="S157:S192"/>
    <mergeCell ref="R157:R192"/>
    <mergeCell ref="AA194:AA197"/>
    <mergeCell ref="AA157:AA192"/>
    <mergeCell ref="AA148:AA149"/>
    <mergeCell ref="AA152:AA153"/>
    <mergeCell ref="AA154:AA155"/>
    <mergeCell ref="AA31:AA33"/>
    <mergeCell ref="AA36:AA37"/>
    <mergeCell ref="P157:P192"/>
    <mergeCell ref="O157:O192"/>
    <mergeCell ref="Z140:Z143"/>
    <mergeCell ref="Y144:Y147"/>
    <mergeCell ref="Z144:Z147"/>
    <mergeCell ref="AA141:AA142"/>
    <mergeCell ref="S105:S108"/>
    <mergeCell ref="Y13:Y18"/>
    <mergeCell ref="Z13:Z18"/>
    <mergeCell ref="AA13:AA18"/>
    <mergeCell ref="AA24:AA26"/>
    <mergeCell ref="AA22:AA23"/>
    <mergeCell ref="AA19:AA21"/>
    <mergeCell ref="AA41:AA42"/>
    <mergeCell ref="AA48:AA50"/>
    <mergeCell ref="AA86:AA93"/>
    <mergeCell ref="R120:R122"/>
    <mergeCell ref="R127:R131"/>
    <mergeCell ref="R109:R113"/>
    <mergeCell ref="R114:R117"/>
    <mergeCell ref="R118:R119"/>
    <mergeCell ref="S194:S197"/>
    <mergeCell ref="S123:S126"/>
    <mergeCell ref="R194:R197"/>
    <mergeCell ref="S114:S117"/>
    <mergeCell ref="S118:S119"/>
    <mergeCell ref="M19:M26"/>
    <mergeCell ref="Q29:Q30"/>
    <mergeCell ref="F41:F43"/>
    <mergeCell ref="R59:R73"/>
    <mergeCell ref="R74:R84"/>
    <mergeCell ref="R86:R93"/>
    <mergeCell ref="O19:O21"/>
    <mergeCell ref="P19:P21"/>
    <mergeCell ref="Q19:Q21"/>
    <mergeCell ref="O22:O23"/>
    <mergeCell ref="R19:R21"/>
    <mergeCell ref="A41:A43"/>
    <mergeCell ref="B41:B43"/>
    <mergeCell ref="C41:C43"/>
    <mergeCell ref="A44:A46"/>
    <mergeCell ref="B44:B46"/>
    <mergeCell ref="C44:C46"/>
    <mergeCell ref="D44:D46"/>
    <mergeCell ref="E44:E46"/>
    <mergeCell ref="R41:R42"/>
    <mergeCell ref="P118:P119"/>
    <mergeCell ref="P132:P135"/>
    <mergeCell ref="O136:O139"/>
    <mergeCell ref="R136:R139"/>
    <mergeCell ref="Q118:Q119"/>
    <mergeCell ref="Q99:Q104"/>
    <mergeCell ref="Q105:Q108"/>
    <mergeCell ref="P120:P122"/>
    <mergeCell ref="R105:R108"/>
    <mergeCell ref="R99:R104"/>
    <mergeCell ref="P194:P197"/>
    <mergeCell ref="Q194:Q197"/>
    <mergeCell ref="P136:P139"/>
    <mergeCell ref="Q136:Q139"/>
    <mergeCell ref="O120:O122"/>
    <mergeCell ref="Q132:Q135"/>
    <mergeCell ref="Q123:Q126"/>
    <mergeCell ref="Q120:Q122"/>
    <mergeCell ref="Q127:Q131"/>
    <mergeCell ref="P123:P126"/>
    <mergeCell ref="K19:K26"/>
    <mergeCell ref="J19:J26"/>
    <mergeCell ref="I19:I26"/>
    <mergeCell ref="T19:T20"/>
    <mergeCell ref="U19:U20"/>
    <mergeCell ref="O29:O30"/>
    <mergeCell ref="N19:N26"/>
    <mergeCell ref="S29:S30"/>
    <mergeCell ref="R24:R26"/>
    <mergeCell ref="R29:R30"/>
    <mergeCell ref="Q24:Q26"/>
    <mergeCell ref="P86:P93"/>
    <mergeCell ref="S74:S84"/>
    <mergeCell ref="S109:S113"/>
    <mergeCell ref="R27:R28"/>
    <mergeCell ref="P36:P37"/>
    <mergeCell ref="S41:S42"/>
    <mergeCell ref="S48:S50"/>
    <mergeCell ref="S94:S98"/>
    <mergeCell ref="S99:S104"/>
    <mergeCell ref="Q57:Q58"/>
    <mergeCell ref="R48:R50"/>
    <mergeCell ref="R31:R33"/>
    <mergeCell ref="O24:O26"/>
    <mergeCell ref="O31:O33"/>
    <mergeCell ref="O105:O108"/>
    <mergeCell ref="O99:O104"/>
    <mergeCell ref="P27:P28"/>
    <mergeCell ref="Q27:Q28"/>
    <mergeCell ref="P24:P26"/>
    <mergeCell ref="E118:E122"/>
    <mergeCell ref="F114:F117"/>
    <mergeCell ref="AB41:AB58"/>
    <mergeCell ref="Q51:Q56"/>
    <mergeCell ref="Q48:Q50"/>
    <mergeCell ref="P48:P50"/>
    <mergeCell ref="P51:P56"/>
    <mergeCell ref="Q41:Q42"/>
    <mergeCell ref="S51:S56"/>
    <mergeCell ref="S120:S122"/>
    <mergeCell ref="A29:A30"/>
    <mergeCell ref="B29:B30"/>
    <mergeCell ref="F132:F135"/>
    <mergeCell ref="A132:A135"/>
    <mergeCell ref="E132:E135"/>
    <mergeCell ref="D132:D135"/>
    <mergeCell ref="D123:D126"/>
    <mergeCell ref="F109:F113"/>
    <mergeCell ref="D109:D117"/>
    <mergeCell ref="B109:B117"/>
    <mergeCell ref="AA29:AA30"/>
    <mergeCell ref="B74:B84"/>
    <mergeCell ref="C74:C84"/>
    <mergeCell ref="D74:D84"/>
    <mergeCell ref="S86:S93"/>
    <mergeCell ref="Q74:Q84"/>
    <mergeCell ref="D41:D43"/>
    <mergeCell ref="R36:R37"/>
    <mergeCell ref="Q36:Q37"/>
    <mergeCell ref="S36:S37"/>
    <mergeCell ref="B132:B135"/>
    <mergeCell ref="G132:G135"/>
    <mergeCell ref="F105:F108"/>
    <mergeCell ref="A59:A73"/>
    <mergeCell ref="E109:E113"/>
    <mergeCell ref="E114:E117"/>
    <mergeCell ref="A127:A131"/>
    <mergeCell ref="C109:C117"/>
    <mergeCell ref="G127:G131"/>
    <mergeCell ref="A94:A98"/>
    <mergeCell ref="D127:D131"/>
    <mergeCell ref="P127:P131"/>
    <mergeCell ref="A74:A84"/>
    <mergeCell ref="A136:A139"/>
    <mergeCell ref="C136:C139"/>
    <mergeCell ref="B136:B139"/>
    <mergeCell ref="K132:K135"/>
    <mergeCell ref="J132:J135"/>
    <mergeCell ref="H132:H135"/>
    <mergeCell ref="C132:C135"/>
    <mergeCell ref="J127:J131"/>
    <mergeCell ref="I127:I131"/>
    <mergeCell ref="O132:O135"/>
    <mergeCell ref="I123:I126"/>
    <mergeCell ref="H123:H126"/>
    <mergeCell ref="E127:E131"/>
    <mergeCell ref="G123:G126"/>
    <mergeCell ref="R123:R126"/>
    <mergeCell ref="K136:K139"/>
    <mergeCell ref="J136:J139"/>
    <mergeCell ref="I136:I139"/>
    <mergeCell ref="H136:H139"/>
    <mergeCell ref="I132:I135"/>
    <mergeCell ref="N123:N139"/>
    <mergeCell ref="H127:H131"/>
    <mergeCell ref="K127:K131"/>
    <mergeCell ref="F118:F122"/>
    <mergeCell ref="A123:A126"/>
    <mergeCell ref="O123:O126"/>
    <mergeCell ref="C123:C126"/>
    <mergeCell ref="B123:B126"/>
    <mergeCell ref="D118:D122"/>
    <mergeCell ref="C118:C122"/>
    <mergeCell ref="J118:J122"/>
    <mergeCell ref="K123:K126"/>
    <mergeCell ref="J123:J126"/>
    <mergeCell ref="A109:A117"/>
    <mergeCell ref="AB59:AB73"/>
    <mergeCell ref="O59:O73"/>
    <mergeCell ref="P59:P73"/>
    <mergeCell ref="Q59:Q73"/>
    <mergeCell ref="H59:H73"/>
    <mergeCell ref="N59:N85"/>
    <mergeCell ref="AB86:AB93"/>
    <mergeCell ref="A86:A93"/>
    <mergeCell ref="Q94:Q98"/>
    <mergeCell ref="F29:F30"/>
    <mergeCell ref="E29:E30"/>
    <mergeCell ref="D29:D30"/>
    <mergeCell ref="AB74:AB84"/>
    <mergeCell ref="A31:A34"/>
    <mergeCell ref="B31:B34"/>
    <mergeCell ref="C31:C34"/>
    <mergeCell ref="D31:D34"/>
    <mergeCell ref="C29:C30"/>
    <mergeCell ref="S59:S73"/>
    <mergeCell ref="B13:B18"/>
    <mergeCell ref="A13:A18"/>
    <mergeCell ref="AB13:AB18"/>
    <mergeCell ref="O118:O119"/>
    <mergeCell ref="H13:H18"/>
    <mergeCell ref="G13:G18"/>
    <mergeCell ref="A36:A37"/>
    <mergeCell ref="B19:B26"/>
    <mergeCell ref="A19:A26"/>
    <mergeCell ref="I13:I18"/>
    <mergeCell ref="J13:J18"/>
    <mergeCell ref="K13:K18"/>
    <mergeCell ref="N13:N18"/>
    <mergeCell ref="P13:P18"/>
    <mergeCell ref="Q13:Q18"/>
    <mergeCell ref="O13:O18"/>
    <mergeCell ref="C13:C18"/>
    <mergeCell ref="H19:H26"/>
    <mergeCell ref="G19:G26"/>
    <mergeCell ref="F19:F26"/>
    <mergeCell ref="E19:E26"/>
    <mergeCell ref="M13:M18"/>
    <mergeCell ref="L13:L18"/>
    <mergeCell ref="D19:D26"/>
    <mergeCell ref="C19:C26"/>
    <mergeCell ref="L19:L26"/>
    <mergeCell ref="J144:J147"/>
    <mergeCell ref="K144:K147"/>
    <mergeCell ref="E13:E18"/>
    <mergeCell ref="D13:D18"/>
    <mergeCell ref="J29:J30"/>
    <mergeCell ref="K29:K30"/>
    <mergeCell ref="E59:E73"/>
    <mergeCell ref="D59:D73"/>
    <mergeCell ref="F13:F18"/>
    <mergeCell ref="H29:H30"/>
    <mergeCell ref="E148:E197"/>
    <mergeCell ref="F144:F147"/>
    <mergeCell ref="G144:G147"/>
    <mergeCell ref="F148:F197"/>
    <mergeCell ref="H144:H147"/>
    <mergeCell ref="I144:I147"/>
    <mergeCell ref="H148:H197"/>
    <mergeCell ref="K148:K197"/>
    <mergeCell ref="N109:N117"/>
    <mergeCell ref="M148:M197"/>
    <mergeCell ref="N148:N197"/>
    <mergeCell ref="L144:L147"/>
    <mergeCell ref="O127:O131"/>
    <mergeCell ref="O194:O197"/>
    <mergeCell ref="L148:L197"/>
    <mergeCell ref="L118:L122"/>
    <mergeCell ref="M118:M122"/>
    <mergeCell ref="H118:H122"/>
    <mergeCell ref="H94:H108"/>
    <mergeCell ref="Q31:Q33"/>
    <mergeCell ref="O41:O42"/>
    <mergeCell ref="P41:P42"/>
    <mergeCell ref="R51:R56"/>
    <mergeCell ref="R57:R58"/>
    <mergeCell ref="K109:K113"/>
    <mergeCell ref="O86:O93"/>
    <mergeCell ref="Q86:Q93"/>
    <mergeCell ref="K86:K93"/>
    <mergeCell ref="M94:M108"/>
    <mergeCell ref="M109:M117"/>
    <mergeCell ref="J109:J113"/>
    <mergeCell ref="AB109:AB117"/>
    <mergeCell ref="AB94:AB108"/>
    <mergeCell ref="N86:N93"/>
    <mergeCell ref="J86:J93"/>
    <mergeCell ref="P114:P117"/>
    <mergeCell ref="R94:R98"/>
    <mergeCell ref="P29:P30"/>
    <mergeCell ref="P31:P33"/>
    <mergeCell ref="I44:I45"/>
    <mergeCell ref="N41:N58"/>
    <mergeCell ref="I29:I30"/>
    <mergeCell ref="P57:P58"/>
    <mergeCell ref="K36:K37"/>
    <mergeCell ref="O36:O37"/>
    <mergeCell ref="L41:L58"/>
    <mergeCell ref="M27:M40"/>
    <mergeCell ref="N27:N40"/>
    <mergeCell ref="O27:O28"/>
    <mergeCell ref="J44:J45"/>
    <mergeCell ref="K44:K45"/>
    <mergeCell ref="K41:K43"/>
    <mergeCell ref="J36:J37"/>
    <mergeCell ref="M41:M58"/>
    <mergeCell ref="O48:O50"/>
    <mergeCell ref="O51:O56"/>
    <mergeCell ref="J47:J50"/>
    <mergeCell ref="K59:K73"/>
    <mergeCell ref="J59:J73"/>
    <mergeCell ref="I59:I73"/>
    <mergeCell ref="I41:I43"/>
    <mergeCell ref="A148:A197"/>
    <mergeCell ref="B148:B197"/>
    <mergeCell ref="C148:C197"/>
    <mergeCell ref="D148:D197"/>
    <mergeCell ref="G148:G197"/>
    <mergeCell ref="A144:A147"/>
    <mergeCell ref="N140:N143"/>
    <mergeCell ref="A1:B4"/>
    <mergeCell ref="A118:A122"/>
    <mergeCell ref="B118:B122"/>
    <mergeCell ref="A8:K8"/>
    <mergeCell ref="M144:M147"/>
    <mergeCell ref="N118:N122"/>
    <mergeCell ref="M59:M85"/>
    <mergeCell ref="L59:L85"/>
    <mergeCell ref="J207:L207"/>
    <mergeCell ref="J202:L202"/>
    <mergeCell ref="B140:B143"/>
    <mergeCell ref="J140:J143"/>
    <mergeCell ref="K140:K143"/>
    <mergeCell ref="M140:M143"/>
    <mergeCell ref="I148:I197"/>
    <mergeCell ref="J148:J197"/>
    <mergeCell ref="D144:D147"/>
    <mergeCell ref="E144:E147"/>
    <mergeCell ref="T202:AB202"/>
    <mergeCell ref="O202:Q202"/>
    <mergeCell ref="A140:A143"/>
    <mergeCell ref="H140:H143"/>
    <mergeCell ref="C140:C143"/>
    <mergeCell ref="G140:G143"/>
    <mergeCell ref="N144:N147"/>
    <mergeCell ref="B144:B147"/>
    <mergeCell ref="C144:C147"/>
    <mergeCell ref="I140:I143"/>
    <mergeCell ref="E31:E34"/>
    <mergeCell ref="F31:F34"/>
    <mergeCell ref="H31:H34"/>
    <mergeCell ref="F36:F37"/>
    <mergeCell ref="E41:E43"/>
    <mergeCell ref="G41:G58"/>
    <mergeCell ref="H57:H58"/>
    <mergeCell ref="H41:H43"/>
    <mergeCell ref="H44:H46"/>
    <mergeCell ref="H36:H37"/>
    <mergeCell ref="E74:E84"/>
    <mergeCell ref="D136:D139"/>
    <mergeCell ref="D51:D56"/>
    <mergeCell ref="C51:C56"/>
    <mergeCell ref="B51:B56"/>
    <mergeCell ref="A51:A56"/>
    <mergeCell ref="D86:D93"/>
    <mergeCell ref="E86:E93"/>
    <mergeCell ref="C127:C131"/>
    <mergeCell ref="B127:B131"/>
    <mergeCell ref="A47:A50"/>
    <mergeCell ref="D47:D50"/>
    <mergeCell ref="E47:E50"/>
    <mergeCell ref="I47:I50"/>
    <mergeCell ref="F51:F56"/>
    <mergeCell ref="A57:A58"/>
    <mergeCell ref="E51:E56"/>
    <mergeCell ref="B47:B50"/>
    <mergeCell ref="C47:C50"/>
    <mergeCell ref="H47:H50"/>
    <mergeCell ref="AB123:AB139"/>
    <mergeCell ref="AB118:AB122"/>
    <mergeCell ref="AB140:AB143"/>
    <mergeCell ref="O109:O113"/>
    <mergeCell ref="S57:S58"/>
    <mergeCell ref="O94:O98"/>
    <mergeCell ref="P99:P104"/>
    <mergeCell ref="O114:O117"/>
    <mergeCell ref="P109:P113"/>
    <mergeCell ref="O57:O58"/>
    <mergeCell ref="B36:B37"/>
    <mergeCell ref="C36:C37"/>
    <mergeCell ref="D36:D37"/>
    <mergeCell ref="E36:E37"/>
    <mergeCell ref="J51:J56"/>
    <mergeCell ref="L140:L143"/>
    <mergeCell ref="K118:K122"/>
    <mergeCell ref="I99:I104"/>
    <mergeCell ref="I51:I56"/>
    <mergeCell ref="H51:H56"/>
    <mergeCell ref="G118:G122"/>
    <mergeCell ref="G136:G139"/>
    <mergeCell ref="F99:F104"/>
    <mergeCell ref="I105:I108"/>
    <mergeCell ref="K94:K98"/>
    <mergeCell ref="P146:P147"/>
    <mergeCell ref="G109:G117"/>
    <mergeCell ref="H109:H117"/>
    <mergeCell ref="G94:G108"/>
    <mergeCell ref="P94:P98"/>
    <mergeCell ref="K47:K50"/>
    <mergeCell ref="K51:K56"/>
    <mergeCell ref="F57:F58"/>
    <mergeCell ref="J31:J34"/>
    <mergeCell ref="I57:I58"/>
    <mergeCell ref="J41:J43"/>
    <mergeCell ref="K57:K58"/>
    <mergeCell ref="J57:J58"/>
    <mergeCell ref="F47:F50"/>
    <mergeCell ref="F44:F46"/>
    <mergeCell ref="I118:I122"/>
    <mergeCell ref="AB144:AB147"/>
    <mergeCell ref="Q114:Q117"/>
    <mergeCell ref="I109:I113"/>
    <mergeCell ref="F140:F143"/>
    <mergeCell ref="F136:F139"/>
    <mergeCell ref="M123:M139"/>
    <mergeCell ref="L123:L139"/>
    <mergeCell ref="F127:F131"/>
    <mergeCell ref="Q109:Q113"/>
    <mergeCell ref="C57:C58"/>
    <mergeCell ref="E57:E58"/>
    <mergeCell ref="I94:I98"/>
    <mergeCell ref="J94:J98"/>
    <mergeCell ref="B57:B58"/>
    <mergeCell ref="D57:D58"/>
    <mergeCell ref="C59:C73"/>
    <mergeCell ref="F74:F84"/>
    <mergeCell ref="B86:B93"/>
    <mergeCell ref="C86:C93"/>
    <mergeCell ref="A211:AB211"/>
    <mergeCell ref="O207:Q207"/>
    <mergeCell ref="F123:F126"/>
    <mergeCell ref="E123:E126"/>
    <mergeCell ref="AB148:AB197"/>
    <mergeCell ref="E140:E143"/>
    <mergeCell ref="D140:D143"/>
    <mergeCell ref="E136:E139"/>
    <mergeCell ref="O146:O147"/>
    <mergeCell ref="Q146:Q147"/>
    <mergeCell ref="G59:G85"/>
    <mergeCell ref="F59:F73"/>
    <mergeCell ref="I86:I93"/>
    <mergeCell ref="H86:H93"/>
    <mergeCell ref="I74:I84"/>
    <mergeCell ref="H74:H84"/>
    <mergeCell ref="F86:F93"/>
    <mergeCell ref="G86:G93"/>
    <mergeCell ref="K74:K84"/>
    <mergeCell ref="J74:J84"/>
    <mergeCell ref="N94:N108"/>
    <mergeCell ref="P105:P108"/>
    <mergeCell ref="P74:P84"/>
    <mergeCell ref="M86:M93"/>
    <mergeCell ref="L86:L93"/>
    <mergeCell ref="K105:K108"/>
    <mergeCell ref="L94:L108"/>
    <mergeCell ref="O74:O84"/>
    <mergeCell ref="I114:I117"/>
    <mergeCell ref="J114:J117"/>
    <mergeCell ref="K114:K117"/>
    <mergeCell ref="J99:J104"/>
    <mergeCell ref="K99:K104"/>
    <mergeCell ref="L109:L117"/>
    <mergeCell ref="B99:B104"/>
    <mergeCell ref="C99:C104"/>
    <mergeCell ref="B94:B98"/>
    <mergeCell ref="J105:J108"/>
    <mergeCell ref="C94:C98"/>
    <mergeCell ref="D94:D98"/>
    <mergeCell ref="E94:E98"/>
    <mergeCell ref="F94:F98"/>
    <mergeCell ref="E99:E104"/>
    <mergeCell ref="D99:D104"/>
    <mergeCell ref="N10:N11"/>
    <mergeCell ref="O10:O11"/>
    <mergeCell ref="P10:P11"/>
    <mergeCell ref="B59:B73"/>
    <mergeCell ref="A105:A108"/>
    <mergeCell ref="B105:B108"/>
    <mergeCell ref="C105:C108"/>
    <mergeCell ref="D105:D108"/>
    <mergeCell ref="E105:E108"/>
    <mergeCell ref="A99:A104"/>
    <mergeCell ref="I10:I11"/>
    <mergeCell ref="J10:J11"/>
    <mergeCell ref="K10:K11"/>
    <mergeCell ref="L10:L11"/>
    <mergeCell ref="I9:K9"/>
    <mergeCell ref="M10:M11"/>
    <mergeCell ref="R8:S8"/>
    <mergeCell ref="T8:X8"/>
    <mergeCell ref="Y8:Z8"/>
    <mergeCell ref="L8:N8"/>
    <mergeCell ref="O8:Q8"/>
    <mergeCell ref="A7:G7"/>
    <mergeCell ref="C1:AA1"/>
    <mergeCell ref="C3:AA3"/>
    <mergeCell ref="A5:G5"/>
    <mergeCell ref="H5:M5"/>
    <mergeCell ref="N5:AB5"/>
    <mergeCell ref="A6:J6"/>
    <mergeCell ref="L6:AB6"/>
    <mergeCell ref="C4:AA4"/>
    <mergeCell ref="A9:A11"/>
    <mergeCell ref="B9:B11"/>
    <mergeCell ref="C9:C11"/>
    <mergeCell ref="G9:G11"/>
    <mergeCell ref="H9:H11"/>
    <mergeCell ref="D10:D11"/>
    <mergeCell ref="E10:E11"/>
    <mergeCell ref="F10:F11"/>
    <mergeCell ref="D9:F9"/>
    <mergeCell ref="Z10:Z11"/>
    <mergeCell ref="AA10:AA11"/>
    <mergeCell ref="AB10:AB11"/>
    <mergeCell ref="X19:X20"/>
    <mergeCell ref="T10:T11"/>
    <mergeCell ref="S13:S18"/>
    <mergeCell ref="V19:V20"/>
    <mergeCell ref="Y19:Y26"/>
    <mergeCell ref="Z19:Z26"/>
    <mergeCell ref="O208:P208"/>
    <mergeCell ref="R13:R18"/>
    <mergeCell ref="AB19:AB26"/>
    <mergeCell ref="S146:S147"/>
    <mergeCell ref="U10:U11"/>
    <mergeCell ref="V10:V11"/>
    <mergeCell ref="W10:W11"/>
    <mergeCell ref="Y10:Y11"/>
    <mergeCell ref="S127:S131"/>
    <mergeCell ref="S136:S139"/>
  </mergeCells>
  <conditionalFormatting sqref="S11">
    <cfRule type="colorScale" priority="10" dxfId="0">
      <colorScale>
        <cfvo type="percent" val="75"/>
        <cfvo type="percent" val="90"/>
        <cfvo type="percent" val="100"/>
        <color rgb="FFF8696B"/>
        <color rgb="FFFFEB84"/>
        <color rgb="FF63BE7B"/>
      </colorScale>
    </cfRule>
    <cfRule type="colorScale" priority="11" dxfId="0">
      <colorScale>
        <cfvo type="percent" val="75"/>
        <cfvo type="percent" val="90"/>
        <cfvo type="percent" val="100"/>
        <color rgb="FFFF0000"/>
        <color rgb="FFFFFF00"/>
        <color rgb="FF00B050"/>
      </colorScale>
    </cfRule>
  </conditionalFormatting>
  <conditionalFormatting sqref="S11">
    <cfRule type="colorScale" priority="8" dxfId="0">
      <colorScale>
        <cfvo type="percent" val="75"/>
        <cfvo type="percent" val="90"/>
        <cfvo type="percent" val="100"/>
        <color rgb="FFFF0000"/>
        <color rgb="FFFFFF00"/>
        <color rgb="FF00B050"/>
      </colorScale>
    </cfRule>
    <cfRule type="colorScale" priority="9" dxfId="0">
      <colorScale>
        <cfvo type="min" val="0"/>
        <cfvo type="percentile" val="50"/>
        <cfvo type="max"/>
        <color rgb="FFF8696B"/>
        <color rgb="FFFCFCFF"/>
        <color rgb="FF63BE7B"/>
      </colorScale>
    </cfRule>
  </conditionalFormatting>
  <conditionalFormatting sqref="X11">
    <cfRule type="colorScale" priority="7" dxfId="0">
      <colorScale>
        <cfvo type="percent" val="75"/>
        <cfvo type="percent" val="90"/>
        <cfvo type="percent" val="100"/>
        <color rgb="FFFF0000"/>
        <color rgb="FFFFFF00"/>
        <color rgb="FF00B050"/>
      </colorScale>
    </cfRule>
  </conditionalFormatting>
  <conditionalFormatting sqref="X12:X200">
    <cfRule type="colorScale" priority="1" dxfId="0">
      <colorScale>
        <cfvo type="percent" val="0"/>
        <cfvo type="percent" val="25"/>
        <cfvo type="percent" val="100"/>
        <color rgb="FFFF0000"/>
        <color rgb="FFFFFF00"/>
        <color rgb="FF92D050"/>
      </colorScale>
    </cfRule>
    <cfRule type="colorScale" priority="5" dxfId="0">
      <colorScale>
        <cfvo type="percent" val="0"/>
        <cfvo type="percent" val="50"/>
        <cfvo type="percent" val="100"/>
        <color rgb="FFFF0000"/>
        <color rgb="FFFFFF00"/>
        <color rgb="FF92D050"/>
      </colorScale>
    </cfRule>
  </conditionalFormatting>
  <conditionalFormatting sqref="S12:S200">
    <cfRule type="colorScale" priority="2" dxfId="0">
      <colorScale>
        <cfvo type="percent" val="0"/>
        <cfvo type="percent" val="25"/>
        <cfvo type="percent" val="100"/>
        <color rgb="FFFF0000"/>
        <color rgb="FFFFFF00"/>
        <color rgb="FF92D050"/>
      </colorScale>
    </cfRule>
  </conditionalFormatting>
  <conditionalFormatting sqref="S12:S19 S148 S22 S29:S141 S24:S27 S150 S152 S154 S156:S157 S143:S144 S146 S193:S200">
    <cfRule type="colorScale" priority="12" dxfId="0">
      <colorScale>
        <cfvo type="percent" val="0"/>
        <cfvo type="percent" val="25"/>
        <cfvo type="percent" val="100"/>
        <color rgb="FFFF0000"/>
        <color rgb="FFFFFF00"/>
        <color rgb="FF92D050"/>
      </colorScale>
    </cfRule>
  </conditionalFormatting>
  <printOptions/>
  <pageMargins left="1.1023622047244095" right="0.1968503937007874" top="0.1968503937007874" bottom="0.1968503937007874" header="0.2755905511811024" footer="0.11811023622047245"/>
  <pageSetup fitToHeight="6" fitToWidth="1" horizontalDpi="600" verticalDpi="600" orientation="landscape" paperSize="5" scale="21" r:id="rId2"/>
  <ignoredErrors>
    <ignoredError sqref="C38:C39 C35:C36" twoDigitTextYear="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2022-05-10T23:12:58Z</cp:lastPrinted>
  <dcterms:created xsi:type="dcterms:W3CDTF">2012-06-01T17:13:38Z</dcterms:created>
  <dcterms:modified xsi:type="dcterms:W3CDTF">2022-05-10T23:13:16Z</dcterms:modified>
  <cp:category/>
  <cp:version/>
  <cp:contentType/>
  <cp:contentStatus/>
</cp:coreProperties>
</file>