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 AMABLE" sheetId="1" r:id="rId1"/>
  </sheets>
  <definedNames>
    <definedName name="_xlnm.Print_Area" localSheetId="0">'PLAN DE ACCION AMABLE'!$A$1:$V$34</definedName>
    <definedName name="_xlnm.Print_Titles" localSheetId="0">'PLAN DE ACCION AMABLE'!$1:$10</definedName>
  </definedNames>
  <calcPr fullCalcOnLoad="1"/>
</workbook>
</file>

<file path=xl/sharedStrings.xml><?xml version="1.0" encoding="utf-8"?>
<sst xmlns="http://schemas.openxmlformats.org/spreadsheetml/2006/main" count="196" uniqueCount="93">
  <si>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</si>
  <si>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</si>
  <si>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</si>
  <si>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</si>
  <si>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</si>
  <si>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</si>
  <si>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</si>
  <si>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</si>
  <si>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</si>
  <si>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</si>
  <si>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</si>
  <si>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</si>
  <si>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</si>
  <si>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</si>
  <si>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</si>
  <si>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</si>
  <si>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JOSÉ MANUEL RIOS MORALES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</si>
  <si>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</si>
  <si>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</si>
  <si>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</si>
  <si>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</si>
  <si>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</si>
  <si>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</si>
  <si>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</si>
  <si>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</si>
  <si>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</si>
  <si>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</si>
  <si>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</si>
  <si>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</si>
  <si>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</si>
  <si>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</si>
  <si>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</si>
  <si>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</si>
  <si>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</si>
  <si>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</si>
  <si>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</si>
  <si>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</si>
  <si>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</si>
  <si>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</si>
  <si>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</si>
  <si>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</si>
  <si>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</si>
  <si>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</si>
  <si>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</si>
  <si>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</si>
  <si>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</si>
  <si>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</si>
  <si>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</si>
  <si>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</si>
  <si>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</si>
  <si>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</si>
  <si>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</si>
  <si>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</si>
  <si>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</si>
  <si>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</si>
  <si>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</si>
  <si>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</si>
  <si>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</si>
  <si>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</si>
  <si>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</si>
  <si>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</si>
  <si>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</si>
  <si>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</si>
  <si>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</si>
  <si>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</si>
  <si>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</si>
  <si>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</si>
  <si>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</si>
  <si>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</si>
  <si>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Contrucción del proyecto vial de la calle 50 tramo III (puente los quindos) y obras complementarias desde la glorieta los naranjos hasta la intersección de la entrada al barrio los quindos </t>
  </si>
  <si>
    <t>N/A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</si>
  <si>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</si>
  <si>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</si>
  <si>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>GERENTE AMABLE EICE</t>
  </si>
  <si>
    <t>DR. JAMES CASTAÑO HERRERA</t>
  </si>
  <si>
    <t>PLAN DE ACCIÓN</t>
  </si>
  <si>
    <t>Fecha: 04/01/2021</t>
  </si>
  <si>
    <t>Versión: 009</t>
  </si>
  <si>
    <t xml:space="preserve">INDICADOR / ACCIONES / 
ACTIVIDADES </t>
  </si>
  <si>
    <t>PRODUCTO KPT</t>
  </si>
  <si>
    <t>SECRETARÍA O  ENTIDAD RESPONSABLE: 4.6.AMABLE E.I.C.E.</t>
  </si>
  <si>
    <t>VIGENCIA AÑO:2022</t>
  </si>
  <si>
    <t>Renovación de andenes tramo 7 centro</t>
  </si>
  <si>
    <t>Renovación de andenes tramo 7 centro y obras complementarias para la implmentación del sistema estratretigo de transporte público</t>
  </si>
  <si>
    <t>Paradero con Espacio Público y obras complementariaas PEP CENTRO</t>
  </si>
  <si>
    <t>Construcción del Paradero con Espacio Público y obras complementariaas PEP CENTRO</t>
  </si>
  <si>
    <t>Realización de la construcción del Paradero con Espacio Público y obras complementariaas Espacio Público y obras complementarias PEP CENTRO</t>
  </si>
  <si>
    <t xml:space="preserve">Terminal de ruta puerto erminal de ruta simón bolivar, terminal de ruta aeropuerto, terminal de ruta la patria y obras complementarias </t>
  </si>
  <si>
    <t>Implementar el Sistema Estrategico de Transporte Público de Pasajeros de Armenia</t>
  </si>
  <si>
    <t xml:space="preserve">Construcción del terminal de ruta simón bolivar, terminal de ruta aeropuerto, terminal de ruta la patria y obras complementarias </t>
  </si>
  <si>
    <t xml:space="preserve">Realización de la construcción del terminal de ruta simón bolivar, terminal de ruta aeropuerto, terminal de ruta limonar y obras complementarias </t>
  </si>
  <si>
    <t>2.4.5.02.05</t>
  </si>
  <si>
    <t>2.4.5.02.07
2.4.5.02.08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</si>
</sst>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580A]dddd\,\ d\ &quot;de&quot;\ mmmm\ &quot;de&quot;\ yyyy"/>
    <numFmt numFmtId="216" formatCode="0.0"/>
    <numFmt numFmtId="217" formatCode="_(&quot;$&quot;* #,##0.0_);_(&quot;$&quot;* \(#,##0.0\);_(&quot;$&quot;* &quot;-&quot;??_);_(@_)"/>
    <numFmt numFmtId="218" formatCode="[$-240A]dddd\,\ dd&quot; de &quot;mmmm&quot; de &quot;yyyy"/>
    <numFmt numFmtId="219" formatCode="[$-240A]h:mm:ss\ AM/PM"/>
    <numFmt numFmtId="220" formatCode="0.000%"/>
    <numFmt numFmtId="221" formatCode="0.0000%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05" fontId="0" fillId="0" borderId="0" xfId="0" applyNumberFormat="1" applyFont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9" fontId="0" fillId="0" borderId="15" xfId="58" applyNumberFormat="1" applyFill="1" applyBorder="1" applyAlignment="1">
      <alignment horizontal="center" vertical="center" wrapText="1"/>
    </xf>
    <xf numFmtId="9" fontId="0" fillId="0" borderId="14" xfId="58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05" fontId="0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justify" vertical="center" wrapText="1"/>
    </xf>
    <xf numFmtId="205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205" fontId="22" fillId="25" borderId="24" xfId="0" applyNumberFormat="1" applyFont="1" applyFill="1" applyBorder="1" applyAlignment="1">
      <alignment horizontal="right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205" fontId="21" fillId="25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26" borderId="28" xfId="0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horizontal="center" vertical="center" wrapText="1"/>
    </xf>
    <xf numFmtId="0" fontId="22" fillId="26" borderId="30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2" fillId="25" borderId="32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205" fontId="22" fillId="25" borderId="34" xfId="0" applyNumberFormat="1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6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05" fontId="18" fillId="24" borderId="37" xfId="0" applyNumberFormat="1" applyFont="1" applyFill="1" applyBorder="1" applyAlignment="1">
      <alignment horizontal="center" vertical="center" wrapText="1"/>
    </xf>
    <xf numFmtId="205" fontId="18" fillId="24" borderId="3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left" vertical="center" wrapText="1"/>
    </xf>
    <xf numFmtId="0" fontId="22" fillId="25" borderId="26" xfId="0" applyFont="1" applyFill="1" applyBorder="1" applyAlignment="1">
      <alignment horizontal="left" vertical="center" wrapText="1"/>
    </xf>
    <xf numFmtId="0" fontId="22" fillId="25" borderId="39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42" fillId="25" borderId="28" xfId="0" applyFont="1" applyFill="1" applyBorder="1" applyAlignment="1">
      <alignment horizontal="center" vertical="center" wrapText="1"/>
    </xf>
    <xf numFmtId="0" fontId="42" fillId="25" borderId="30" xfId="0" applyFont="1" applyFill="1" applyBorder="1" applyAlignment="1">
      <alignment horizontal="center" vertical="center" wrapText="1"/>
    </xf>
    <xf numFmtId="0" fontId="42" fillId="25" borderId="41" xfId="0" applyFont="1" applyFill="1" applyBorder="1" applyAlignment="1">
      <alignment horizontal="center" vertical="center" wrapText="1"/>
    </xf>
    <xf numFmtId="0" fontId="42" fillId="25" borderId="40" xfId="0" applyFont="1" applyFill="1" applyBorder="1" applyAlignment="1">
      <alignment horizontal="center" vertical="center"/>
    </xf>
    <xf numFmtId="0" fontId="42" fillId="25" borderId="26" xfId="0" applyFont="1" applyFill="1" applyBorder="1" applyAlignment="1">
      <alignment horizontal="center" vertical="center"/>
    </xf>
    <xf numFmtId="0" fontId="42" fillId="25" borderId="3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2" fillId="25" borderId="29" xfId="0" applyFont="1" applyFill="1" applyBorder="1" applyAlignment="1">
      <alignment horizontal="center" vertical="center" wrapText="1"/>
    </xf>
    <xf numFmtId="0" fontId="42" fillId="25" borderId="42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9" fontId="0" fillId="0" borderId="14" xfId="58" applyNumberForma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left" vertical="center" wrapText="1"/>
    </xf>
    <xf numFmtId="9" fontId="0" fillId="0" borderId="43" xfId="58" applyNumberForma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center" vertical="center" wrapText="1"/>
    </xf>
    <xf numFmtId="0" fontId="43" fillId="24" borderId="44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205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205" fontId="0" fillId="0" borderId="43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40" zoomScaleNormal="40" zoomScalePageLayoutView="0" workbookViewId="0" topLeftCell="B4">
      <selection activeCell="O15" sqref="O15:O16"/>
    </sheetView>
  </sheetViews>
  <sheetFormatPr defaultColWidth="11.421875" defaultRowHeight="12.75"/>
  <cols>
    <col min="1" max="1" width="27.00390625" style="4" customWidth="1"/>
    <col min="2" max="2" width="16.28125" style="4" customWidth="1"/>
    <col min="3" max="3" width="16.8515625" style="4" customWidth="1"/>
    <col min="4" max="4" width="30.00390625" style="4" customWidth="1"/>
    <col min="5" max="5" width="12.7109375" style="4" customWidth="1"/>
    <col min="6" max="6" width="15.7109375" style="4" customWidth="1"/>
    <col min="7" max="7" width="24.28125" style="4" customWidth="1"/>
    <col min="8" max="8" width="28.421875" style="4" customWidth="1"/>
    <col min="9" max="9" width="29.57421875" style="4" customWidth="1"/>
    <col min="10" max="10" width="12.7109375" style="4" customWidth="1"/>
    <col min="11" max="11" width="15.7109375" style="4" customWidth="1"/>
    <col min="12" max="12" width="18.7109375" style="4" customWidth="1"/>
    <col min="13" max="13" width="22.421875" style="4" customWidth="1"/>
    <col min="14" max="14" width="29.140625" style="6" customWidth="1"/>
    <col min="15" max="15" width="30.57421875" style="6" customWidth="1"/>
    <col min="16" max="16" width="15.7109375" style="6" customWidth="1"/>
    <col min="17" max="18" width="24.28125" style="6" customWidth="1"/>
    <col min="19" max="19" width="20.28125" style="6" customWidth="1"/>
    <col min="20" max="20" width="14.8515625" style="6" customWidth="1"/>
    <col min="21" max="21" width="19.8515625" style="21" customWidth="1"/>
    <col min="22" max="22" width="23.140625" style="4" customWidth="1"/>
    <col min="23" max="23" width="38.140625" style="15" hidden="1" customWidth="1"/>
    <col min="24" max="16384" width="11.421875" style="2" customWidth="1"/>
  </cols>
  <sheetData>
    <row r="1" spans="1:22" s="46" customFormat="1" ht="21.75" customHeight="1">
      <c r="A1" s="107"/>
      <c r="B1" s="108"/>
      <c r="C1" s="113" t="s">
        <v>75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5"/>
      <c r="V1" s="45" t="s">
        <v>15</v>
      </c>
    </row>
    <row r="2" spans="1:22" s="46" customFormat="1" ht="25.5" customHeight="1">
      <c r="A2" s="109"/>
      <c r="B2" s="110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V2" s="50" t="s">
        <v>76</v>
      </c>
    </row>
    <row r="3" spans="1:22" s="46" customFormat="1" ht="20.25" customHeight="1">
      <c r="A3" s="109"/>
      <c r="B3" s="110"/>
      <c r="C3" s="109" t="s">
        <v>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0"/>
      <c r="V3" s="50" t="s">
        <v>77</v>
      </c>
    </row>
    <row r="4" spans="1:22" s="46" customFormat="1" ht="27.75" customHeight="1" thickBot="1">
      <c r="A4" s="111"/>
      <c r="B4" s="112"/>
      <c r="C4" s="111" t="s">
        <v>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2"/>
      <c r="V4" s="51" t="s">
        <v>5</v>
      </c>
    </row>
    <row r="5" spans="1:22" s="58" customFormat="1" ht="19.5" customHeight="1" thickBot="1">
      <c r="A5" s="52"/>
      <c r="B5" s="53"/>
      <c r="C5" s="53"/>
      <c r="D5" s="53"/>
      <c r="E5" s="53"/>
      <c r="F5" s="53"/>
      <c r="G5" s="53"/>
      <c r="H5" s="53"/>
      <c r="I5" s="53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6"/>
      <c r="V5" s="57"/>
    </row>
    <row r="6" spans="1:22" s="58" customFormat="1" ht="43.5" customHeight="1" thickBot="1">
      <c r="A6" s="92" t="s">
        <v>80</v>
      </c>
      <c r="B6" s="93"/>
      <c r="C6" s="93"/>
      <c r="D6" s="93"/>
      <c r="E6" s="93"/>
      <c r="F6" s="93"/>
      <c r="G6" s="93"/>
      <c r="H6" s="93"/>
      <c r="I6" s="93"/>
      <c r="J6" s="93"/>
      <c r="K6" s="94"/>
      <c r="L6" s="90" t="s">
        <v>81</v>
      </c>
      <c r="M6" s="90"/>
      <c r="N6" s="90"/>
      <c r="O6" s="90"/>
      <c r="P6" s="90"/>
      <c r="Q6" s="90"/>
      <c r="R6" s="90"/>
      <c r="S6" s="90"/>
      <c r="T6" s="90"/>
      <c r="U6" s="90"/>
      <c r="V6" s="91"/>
    </row>
    <row r="7" spans="1:22" s="63" customFormat="1" ht="9" customHeight="1" thickBot="1">
      <c r="A7" s="95"/>
      <c r="B7" s="96"/>
      <c r="C7" s="96"/>
      <c r="D7" s="96"/>
      <c r="E7" s="96"/>
      <c r="F7" s="96"/>
      <c r="G7" s="96"/>
      <c r="H7" s="59"/>
      <c r="I7" s="60"/>
      <c r="J7" s="60"/>
      <c r="K7" s="61"/>
      <c r="L7" s="60"/>
      <c r="M7" s="60"/>
      <c r="N7" s="60"/>
      <c r="O7" s="60"/>
      <c r="P7" s="60"/>
      <c r="Q7" s="60"/>
      <c r="R7" s="60"/>
      <c r="S7" s="60"/>
      <c r="T7" s="60"/>
      <c r="U7" s="62"/>
      <c r="V7" s="61"/>
    </row>
    <row r="8" spans="1:22" s="63" customFormat="1" ht="24.75" customHeight="1" thickBot="1">
      <c r="A8" s="106" t="s">
        <v>32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103" t="s">
        <v>17</v>
      </c>
      <c r="M8" s="103"/>
      <c r="N8" s="104"/>
      <c r="O8" s="105" t="s">
        <v>33</v>
      </c>
      <c r="P8" s="103"/>
      <c r="Q8" s="104"/>
      <c r="R8" s="64"/>
      <c r="S8" s="105" t="s">
        <v>18</v>
      </c>
      <c r="T8" s="103"/>
      <c r="U8" s="104"/>
      <c r="V8" s="65" t="s">
        <v>19</v>
      </c>
    </row>
    <row r="9" spans="1:22" s="46" customFormat="1" ht="24" customHeight="1" thickBot="1">
      <c r="A9" s="97" t="s">
        <v>20</v>
      </c>
      <c r="B9" s="118" t="s">
        <v>21</v>
      </c>
      <c r="C9" s="99" t="s">
        <v>22</v>
      </c>
      <c r="D9" s="100" t="s">
        <v>23</v>
      </c>
      <c r="E9" s="101"/>
      <c r="F9" s="102"/>
      <c r="G9" s="98" t="s">
        <v>24</v>
      </c>
      <c r="H9" s="99" t="s">
        <v>25</v>
      </c>
      <c r="I9" s="100" t="s">
        <v>26</v>
      </c>
      <c r="J9" s="101"/>
      <c r="K9" s="102"/>
      <c r="L9" s="66">
        <v>1</v>
      </c>
      <c r="M9" s="67">
        <v>2</v>
      </c>
      <c r="N9" s="67">
        <v>3</v>
      </c>
      <c r="O9" s="68">
        <v>4</v>
      </c>
      <c r="P9" s="67">
        <v>5</v>
      </c>
      <c r="Q9" s="67">
        <v>6</v>
      </c>
      <c r="R9" s="68">
        <v>7</v>
      </c>
      <c r="S9" s="68">
        <v>8</v>
      </c>
      <c r="T9" s="67">
        <v>9</v>
      </c>
      <c r="U9" s="67">
        <v>10</v>
      </c>
      <c r="V9" s="69">
        <v>11</v>
      </c>
    </row>
    <row r="10" spans="1:22" s="76" customFormat="1" ht="101.25" customHeight="1" thickBot="1">
      <c r="A10" s="119"/>
      <c r="B10" s="120"/>
      <c r="C10" s="120"/>
      <c r="D10" s="70" t="s">
        <v>27</v>
      </c>
      <c r="E10" s="70" t="s">
        <v>28</v>
      </c>
      <c r="F10" s="70" t="s">
        <v>29</v>
      </c>
      <c r="G10" s="120"/>
      <c r="H10" s="120"/>
      <c r="I10" s="70" t="s">
        <v>27</v>
      </c>
      <c r="J10" s="70" t="s">
        <v>30</v>
      </c>
      <c r="K10" s="71" t="s">
        <v>31</v>
      </c>
      <c r="L10" s="72" t="s">
        <v>4</v>
      </c>
      <c r="M10" s="73" t="s">
        <v>6</v>
      </c>
      <c r="N10" s="73" t="s">
        <v>7</v>
      </c>
      <c r="O10" s="73" t="s">
        <v>78</v>
      </c>
      <c r="P10" s="73" t="s">
        <v>35</v>
      </c>
      <c r="Q10" s="73" t="s">
        <v>34</v>
      </c>
      <c r="R10" s="73" t="s">
        <v>79</v>
      </c>
      <c r="S10" s="73" t="s">
        <v>8</v>
      </c>
      <c r="T10" s="73" t="s">
        <v>1</v>
      </c>
      <c r="U10" s="74" t="s">
        <v>10</v>
      </c>
      <c r="V10" s="75" t="s">
        <v>0</v>
      </c>
    </row>
    <row r="11" spans="1:23" s="1" customFormat="1" ht="75" customHeight="1">
      <c r="A11" s="129" t="s">
        <v>36</v>
      </c>
      <c r="B11" s="30" t="s">
        <v>37</v>
      </c>
      <c r="C11" s="30">
        <v>11</v>
      </c>
      <c r="D11" s="44" t="s">
        <v>60</v>
      </c>
      <c r="E11" s="30" t="s">
        <v>68</v>
      </c>
      <c r="F11" s="31">
        <v>1</v>
      </c>
      <c r="G11" s="40" t="s">
        <v>38</v>
      </c>
      <c r="H11" s="40" t="s">
        <v>39</v>
      </c>
      <c r="I11" s="40" t="s">
        <v>40</v>
      </c>
      <c r="J11" s="30">
        <v>0</v>
      </c>
      <c r="K11" s="133">
        <v>1</v>
      </c>
      <c r="L11" s="39" t="s">
        <v>70</v>
      </c>
      <c r="M11" s="34" t="s">
        <v>40</v>
      </c>
      <c r="N11" s="34" t="s">
        <v>40</v>
      </c>
      <c r="O11" s="34" t="s">
        <v>88</v>
      </c>
      <c r="P11" s="34" t="s">
        <v>70</v>
      </c>
      <c r="Q11" s="34" t="s">
        <v>70</v>
      </c>
      <c r="R11" s="40" t="s">
        <v>39</v>
      </c>
      <c r="S11" s="34" t="s">
        <v>92</v>
      </c>
      <c r="T11" s="34" t="s">
        <v>70</v>
      </c>
      <c r="U11" s="41">
        <f>2848301579.77+235853639+499000000</f>
        <v>3583155218.77</v>
      </c>
      <c r="V11" s="35" t="s">
        <v>42</v>
      </c>
      <c r="W11" s="14"/>
    </row>
    <row r="12" spans="1:23" s="1" customFormat="1" ht="75" customHeight="1">
      <c r="A12" s="130" t="s">
        <v>43</v>
      </c>
      <c r="B12" s="29" t="s">
        <v>37</v>
      </c>
      <c r="C12" s="29">
        <v>11</v>
      </c>
      <c r="D12" s="28" t="s">
        <v>62</v>
      </c>
      <c r="E12" s="29" t="s">
        <v>68</v>
      </c>
      <c r="F12" s="32">
        <v>0.3</v>
      </c>
      <c r="G12" s="27" t="s">
        <v>45</v>
      </c>
      <c r="H12" s="27" t="s">
        <v>44</v>
      </c>
      <c r="I12" s="27" t="s">
        <v>44</v>
      </c>
      <c r="J12" s="29">
        <v>0</v>
      </c>
      <c r="K12" s="134">
        <v>1</v>
      </c>
      <c r="L12" s="42" t="s">
        <v>70</v>
      </c>
      <c r="M12" s="33" t="s">
        <v>70</v>
      </c>
      <c r="N12" s="33" t="s">
        <v>70</v>
      </c>
      <c r="O12" s="33" t="s">
        <v>70</v>
      </c>
      <c r="P12" s="33" t="s">
        <v>70</v>
      </c>
      <c r="Q12" s="33" t="s">
        <v>70</v>
      </c>
      <c r="R12" s="27" t="s">
        <v>44</v>
      </c>
      <c r="S12" s="33" t="s">
        <v>70</v>
      </c>
      <c r="T12" s="33" t="s">
        <v>70</v>
      </c>
      <c r="U12" s="36">
        <v>0</v>
      </c>
      <c r="V12" s="43" t="s">
        <v>42</v>
      </c>
      <c r="W12" s="14"/>
    </row>
    <row r="13" spans="1:23" s="1" customFormat="1" ht="75" customHeight="1">
      <c r="A13" s="130" t="s">
        <v>43</v>
      </c>
      <c r="B13" s="29" t="s">
        <v>37</v>
      </c>
      <c r="C13" s="29">
        <v>11</v>
      </c>
      <c r="D13" s="28" t="s">
        <v>62</v>
      </c>
      <c r="E13" s="29" t="s">
        <v>68</v>
      </c>
      <c r="F13" s="32">
        <v>0.3</v>
      </c>
      <c r="G13" s="27" t="s">
        <v>45</v>
      </c>
      <c r="H13" s="27" t="s">
        <v>46</v>
      </c>
      <c r="I13" s="27" t="s">
        <v>47</v>
      </c>
      <c r="J13" s="29">
        <v>0</v>
      </c>
      <c r="K13" s="134">
        <v>1</v>
      </c>
      <c r="L13" s="42" t="s">
        <v>70</v>
      </c>
      <c r="M13" s="33" t="s">
        <v>70</v>
      </c>
      <c r="N13" s="33" t="s">
        <v>70</v>
      </c>
      <c r="O13" s="33" t="s">
        <v>70</v>
      </c>
      <c r="P13" s="33" t="s">
        <v>70</v>
      </c>
      <c r="Q13" s="33" t="s">
        <v>70</v>
      </c>
      <c r="R13" s="27" t="s">
        <v>46</v>
      </c>
      <c r="S13" s="33" t="s">
        <v>70</v>
      </c>
      <c r="T13" s="33" t="s">
        <v>70</v>
      </c>
      <c r="U13" s="36">
        <v>0</v>
      </c>
      <c r="V13" s="43" t="s">
        <v>42</v>
      </c>
      <c r="W13" s="14"/>
    </row>
    <row r="14" spans="1:23" s="1" customFormat="1" ht="75" customHeight="1">
      <c r="A14" s="130" t="s">
        <v>43</v>
      </c>
      <c r="B14" s="29" t="s">
        <v>37</v>
      </c>
      <c r="C14" s="29">
        <v>11</v>
      </c>
      <c r="D14" s="28" t="s">
        <v>62</v>
      </c>
      <c r="E14" s="29" t="s">
        <v>68</v>
      </c>
      <c r="F14" s="32">
        <v>0.3</v>
      </c>
      <c r="G14" s="27" t="s">
        <v>45</v>
      </c>
      <c r="H14" s="27" t="s">
        <v>48</v>
      </c>
      <c r="I14" s="27" t="s">
        <v>49</v>
      </c>
      <c r="J14" s="29">
        <v>0</v>
      </c>
      <c r="K14" s="134">
        <v>8</v>
      </c>
      <c r="L14" s="42" t="s">
        <v>70</v>
      </c>
      <c r="M14" s="33" t="s">
        <v>70</v>
      </c>
      <c r="N14" s="33" t="s">
        <v>70</v>
      </c>
      <c r="O14" s="33" t="s">
        <v>70</v>
      </c>
      <c r="P14" s="33">
        <v>0</v>
      </c>
      <c r="Q14" s="33" t="s">
        <v>70</v>
      </c>
      <c r="R14" s="27" t="s">
        <v>48</v>
      </c>
      <c r="S14" s="33" t="s">
        <v>70</v>
      </c>
      <c r="T14" s="33" t="s">
        <v>70</v>
      </c>
      <c r="U14" s="36">
        <v>0</v>
      </c>
      <c r="V14" s="43" t="s">
        <v>42</v>
      </c>
      <c r="W14" s="14"/>
    </row>
    <row r="15" spans="1:23" s="1" customFormat="1" ht="75" customHeight="1">
      <c r="A15" s="131" t="s">
        <v>43</v>
      </c>
      <c r="B15" s="121" t="s">
        <v>37</v>
      </c>
      <c r="C15" s="121" t="s">
        <v>63</v>
      </c>
      <c r="D15" s="122" t="s">
        <v>61</v>
      </c>
      <c r="E15" s="121" t="s">
        <v>68</v>
      </c>
      <c r="F15" s="123">
        <v>0.09</v>
      </c>
      <c r="G15" s="122" t="s">
        <v>50</v>
      </c>
      <c r="H15" s="122" t="s">
        <v>51</v>
      </c>
      <c r="I15" s="122" t="s">
        <v>52</v>
      </c>
      <c r="J15" s="121" t="s">
        <v>65</v>
      </c>
      <c r="K15" s="135" t="s">
        <v>66</v>
      </c>
      <c r="L15" s="138" t="s">
        <v>70</v>
      </c>
      <c r="M15" s="124" t="s">
        <v>70</v>
      </c>
      <c r="N15" s="124" t="s">
        <v>70</v>
      </c>
      <c r="O15" s="124" t="s">
        <v>70</v>
      </c>
      <c r="P15" s="124" t="s">
        <v>70</v>
      </c>
      <c r="Q15" s="124" t="s">
        <v>70</v>
      </c>
      <c r="R15" s="122" t="s">
        <v>51</v>
      </c>
      <c r="S15" s="124" t="s">
        <v>70</v>
      </c>
      <c r="T15" s="124" t="s">
        <v>70</v>
      </c>
      <c r="U15" s="36">
        <v>0</v>
      </c>
      <c r="V15" s="139" t="s">
        <v>42</v>
      </c>
      <c r="W15" s="14"/>
    </row>
    <row r="16" spans="1:23" s="1" customFormat="1" ht="75" customHeight="1">
      <c r="A16" s="131"/>
      <c r="B16" s="121"/>
      <c r="C16" s="121"/>
      <c r="D16" s="122"/>
      <c r="E16" s="121"/>
      <c r="F16" s="123"/>
      <c r="G16" s="122"/>
      <c r="H16" s="122"/>
      <c r="I16" s="122"/>
      <c r="J16" s="121"/>
      <c r="K16" s="135"/>
      <c r="L16" s="138"/>
      <c r="M16" s="124"/>
      <c r="N16" s="124"/>
      <c r="O16" s="124"/>
      <c r="P16" s="124"/>
      <c r="Q16" s="124"/>
      <c r="R16" s="122"/>
      <c r="S16" s="124"/>
      <c r="T16" s="124"/>
      <c r="U16" s="36">
        <v>0</v>
      </c>
      <c r="V16" s="139"/>
      <c r="W16" s="14"/>
    </row>
    <row r="17" spans="1:23" s="1" customFormat="1" ht="99.75" customHeight="1">
      <c r="A17" s="130" t="s">
        <v>43</v>
      </c>
      <c r="B17" s="29" t="s">
        <v>64</v>
      </c>
      <c r="C17" s="29" t="s">
        <v>63</v>
      </c>
      <c r="D17" s="28" t="s">
        <v>61</v>
      </c>
      <c r="E17" s="29" t="s">
        <v>68</v>
      </c>
      <c r="F17" s="32">
        <v>0.09</v>
      </c>
      <c r="G17" s="28" t="s">
        <v>50</v>
      </c>
      <c r="H17" s="28" t="s">
        <v>53</v>
      </c>
      <c r="I17" s="27" t="s">
        <v>54</v>
      </c>
      <c r="J17" s="29">
        <v>0</v>
      </c>
      <c r="K17" s="134" t="s">
        <v>67</v>
      </c>
      <c r="L17" s="42" t="s">
        <v>70</v>
      </c>
      <c r="M17" s="33" t="s">
        <v>72</v>
      </c>
      <c r="N17" s="33" t="s">
        <v>69</v>
      </c>
      <c r="O17" s="33" t="s">
        <v>71</v>
      </c>
      <c r="P17" s="33">
        <v>0</v>
      </c>
      <c r="Q17" s="33">
        <v>0.03</v>
      </c>
      <c r="R17" s="28" t="s">
        <v>53</v>
      </c>
      <c r="S17" s="33" t="s">
        <v>91</v>
      </c>
      <c r="T17" s="33" t="s">
        <v>41</v>
      </c>
      <c r="U17" s="36">
        <f>405509751.78+440864434</f>
        <v>846374185.78</v>
      </c>
      <c r="V17" s="43" t="s">
        <v>42</v>
      </c>
      <c r="W17" s="14"/>
    </row>
    <row r="18" spans="1:23" s="1" customFormat="1" ht="99.75" customHeight="1">
      <c r="A18" s="130" t="s">
        <v>43</v>
      </c>
      <c r="B18" s="29" t="s">
        <v>64</v>
      </c>
      <c r="C18" s="29" t="s">
        <v>63</v>
      </c>
      <c r="D18" s="28" t="s">
        <v>61</v>
      </c>
      <c r="E18" s="29" t="s">
        <v>68</v>
      </c>
      <c r="F18" s="32">
        <v>0.09</v>
      </c>
      <c r="G18" s="28" t="s">
        <v>50</v>
      </c>
      <c r="H18" s="28" t="s">
        <v>53</v>
      </c>
      <c r="I18" s="27" t="s">
        <v>55</v>
      </c>
      <c r="J18" s="29">
        <v>5</v>
      </c>
      <c r="K18" s="134">
        <v>2</v>
      </c>
      <c r="L18" s="42" t="s">
        <v>70</v>
      </c>
      <c r="M18" s="33" t="s">
        <v>84</v>
      </c>
      <c r="N18" s="33" t="s">
        <v>85</v>
      </c>
      <c r="O18" s="33" t="s">
        <v>86</v>
      </c>
      <c r="P18" s="33">
        <v>1</v>
      </c>
      <c r="Q18" s="33">
        <v>0.5</v>
      </c>
      <c r="R18" s="28" t="s">
        <v>53</v>
      </c>
      <c r="S18" s="33" t="s">
        <v>91</v>
      </c>
      <c r="T18" s="33" t="s">
        <v>41</v>
      </c>
      <c r="U18" s="36">
        <f>2081755314.99+215625000</f>
        <v>2297380314.99</v>
      </c>
      <c r="V18" s="43" t="s">
        <v>42</v>
      </c>
      <c r="W18" s="14"/>
    </row>
    <row r="19" spans="1:23" s="1" customFormat="1" ht="116.25" customHeight="1">
      <c r="A19" s="130" t="s">
        <v>43</v>
      </c>
      <c r="B19" s="29" t="s">
        <v>64</v>
      </c>
      <c r="C19" s="29">
        <v>11</v>
      </c>
      <c r="D19" s="28" t="s">
        <v>60</v>
      </c>
      <c r="E19" s="29" t="s">
        <v>68</v>
      </c>
      <c r="F19" s="32">
        <v>1</v>
      </c>
      <c r="G19" s="27" t="s">
        <v>38</v>
      </c>
      <c r="H19" s="27" t="s">
        <v>56</v>
      </c>
      <c r="I19" s="27" t="s">
        <v>59</v>
      </c>
      <c r="J19" s="29">
        <v>0</v>
      </c>
      <c r="K19" s="134">
        <v>5</v>
      </c>
      <c r="L19" s="42" t="s">
        <v>70</v>
      </c>
      <c r="M19" s="33" t="s">
        <v>87</v>
      </c>
      <c r="N19" s="33" t="s">
        <v>89</v>
      </c>
      <c r="O19" s="33" t="s">
        <v>90</v>
      </c>
      <c r="P19" s="33">
        <v>1</v>
      </c>
      <c r="Q19" s="33">
        <v>3</v>
      </c>
      <c r="R19" s="27" t="s">
        <v>56</v>
      </c>
      <c r="S19" s="33" t="s">
        <v>91</v>
      </c>
      <c r="T19" s="33" t="s">
        <v>41</v>
      </c>
      <c r="U19" s="36">
        <v>10789832576.24</v>
      </c>
      <c r="V19" s="43" t="s">
        <v>42</v>
      </c>
      <c r="W19" s="14"/>
    </row>
    <row r="20" spans="1:23" s="1" customFormat="1" ht="75" customHeight="1">
      <c r="A20" s="131" t="s">
        <v>43</v>
      </c>
      <c r="B20" s="121" t="s">
        <v>37</v>
      </c>
      <c r="C20" s="124">
        <v>11</v>
      </c>
      <c r="D20" s="122" t="s">
        <v>60</v>
      </c>
      <c r="E20" s="121" t="s">
        <v>68</v>
      </c>
      <c r="F20" s="123">
        <v>1</v>
      </c>
      <c r="G20" s="122" t="s">
        <v>38</v>
      </c>
      <c r="H20" s="122" t="s">
        <v>57</v>
      </c>
      <c r="I20" s="122" t="s">
        <v>58</v>
      </c>
      <c r="J20" s="121">
        <v>33903</v>
      </c>
      <c r="K20" s="135">
        <v>20395</v>
      </c>
      <c r="L20" s="138" t="s">
        <v>70</v>
      </c>
      <c r="M20" s="124" t="s">
        <v>82</v>
      </c>
      <c r="N20" s="124" t="s">
        <v>83</v>
      </c>
      <c r="O20" s="124" t="s">
        <v>83</v>
      </c>
      <c r="P20" s="124">
        <v>0</v>
      </c>
      <c r="Q20" s="124">
        <v>4890</v>
      </c>
      <c r="R20" s="122" t="s">
        <v>57</v>
      </c>
      <c r="S20" s="124" t="s">
        <v>91</v>
      </c>
      <c r="T20" s="124" t="s">
        <v>41</v>
      </c>
      <c r="U20" s="137">
        <v>2431145000</v>
      </c>
      <c r="V20" s="139" t="s">
        <v>42</v>
      </c>
      <c r="W20" s="14"/>
    </row>
    <row r="21" spans="1:23" s="24" customFormat="1" ht="75" customHeight="1" thickBot="1">
      <c r="A21" s="132"/>
      <c r="B21" s="125"/>
      <c r="C21" s="126"/>
      <c r="D21" s="127"/>
      <c r="E21" s="125"/>
      <c r="F21" s="128"/>
      <c r="G21" s="127"/>
      <c r="H21" s="127"/>
      <c r="I21" s="127"/>
      <c r="J21" s="125"/>
      <c r="K21" s="136"/>
      <c r="L21" s="140"/>
      <c r="M21" s="126"/>
      <c r="N21" s="126"/>
      <c r="O21" s="126"/>
      <c r="P21" s="126"/>
      <c r="Q21" s="126"/>
      <c r="R21" s="127"/>
      <c r="S21" s="126"/>
      <c r="T21" s="126"/>
      <c r="U21" s="141"/>
      <c r="V21" s="142"/>
      <c r="W21" s="14"/>
    </row>
    <row r="22" spans="1:23" ht="15" customHeight="1">
      <c r="A22" s="80" t="s">
        <v>13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5">
        <f>SUM(U11:U21)</f>
        <v>19947887295.78</v>
      </c>
      <c r="V22" s="26"/>
      <c r="W22" s="17"/>
    </row>
    <row r="23" spans="1:22" ht="13.5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6"/>
      <c r="V23" s="19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20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J25" s="89" t="s">
        <v>11</v>
      </c>
      <c r="K25" s="89"/>
      <c r="L25" s="89"/>
      <c r="M25" s="9"/>
      <c r="N25" s="9"/>
      <c r="O25" s="89" t="s">
        <v>9</v>
      </c>
      <c r="P25" s="89"/>
      <c r="Q25" s="89"/>
      <c r="R25" s="38"/>
      <c r="S25" s="87"/>
      <c r="T25" s="87"/>
      <c r="U25" s="87"/>
      <c r="V25" s="88"/>
    </row>
    <row r="26" spans="1:22" ht="14.2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20"/>
      <c r="V26" s="10"/>
    </row>
    <row r="27" spans="1:23" ht="14.2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20"/>
      <c r="V27" s="11"/>
      <c r="W27" s="13"/>
    </row>
    <row r="28" spans="1:23" ht="12.75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20"/>
      <c r="V28" s="11"/>
      <c r="W28" s="13"/>
    </row>
    <row r="29" spans="1:23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25"/>
      <c r="K29" s="25"/>
      <c r="L29" s="18"/>
      <c r="M29" s="5"/>
      <c r="N29" s="5"/>
      <c r="O29" s="25"/>
      <c r="P29" s="25"/>
      <c r="Q29" s="8"/>
      <c r="R29" s="8"/>
      <c r="S29" s="8"/>
      <c r="T29" s="8"/>
      <c r="U29" s="20"/>
      <c r="V29" s="11"/>
      <c r="W29" s="13"/>
    </row>
    <row r="30" spans="1:23" ht="25.5" customHeight="1">
      <c r="A30" s="7"/>
      <c r="B30" s="5"/>
      <c r="C30" s="12"/>
      <c r="D30" s="5"/>
      <c r="E30" s="8"/>
      <c r="F30" s="5"/>
      <c r="G30" s="3"/>
      <c r="H30" s="3"/>
      <c r="I30" s="3"/>
      <c r="J30" s="84" t="s">
        <v>16</v>
      </c>
      <c r="K30" s="84"/>
      <c r="L30" s="84"/>
      <c r="M30" s="23"/>
      <c r="N30" s="23"/>
      <c r="O30" s="84" t="s">
        <v>74</v>
      </c>
      <c r="P30" s="84"/>
      <c r="Q30" s="84"/>
      <c r="R30" s="37"/>
      <c r="S30" s="8"/>
      <c r="T30" s="8"/>
      <c r="U30" s="20"/>
      <c r="V30" s="11"/>
      <c r="W30" s="13"/>
    </row>
    <row r="31" spans="1:23" ht="15">
      <c r="A31" s="7"/>
      <c r="B31" s="5"/>
      <c r="C31" s="12"/>
      <c r="D31" s="5"/>
      <c r="E31" s="8"/>
      <c r="F31" s="5"/>
      <c r="G31" s="3"/>
      <c r="H31" s="3"/>
      <c r="I31" s="3"/>
      <c r="J31" s="8" t="s">
        <v>12</v>
      </c>
      <c r="K31" s="5"/>
      <c r="L31" s="22"/>
      <c r="M31" s="23"/>
      <c r="N31" s="23"/>
      <c r="O31" s="8" t="s">
        <v>73</v>
      </c>
      <c r="P31" s="5"/>
      <c r="Q31" s="8"/>
      <c r="R31" s="8"/>
      <c r="S31" s="8"/>
      <c r="T31" s="8"/>
      <c r="U31" s="20"/>
      <c r="V31" s="11"/>
      <c r="W31" s="13"/>
    </row>
    <row r="32" spans="1:23" ht="14.2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20"/>
      <c r="V32" s="11"/>
      <c r="W32" s="13"/>
    </row>
    <row r="33" spans="1:23" ht="14.2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20"/>
      <c r="V33" s="11"/>
      <c r="W33" s="13"/>
    </row>
    <row r="34" spans="1:23" ht="31.5" customHeight="1" thickBot="1">
      <c r="A34" s="77" t="s">
        <v>14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16"/>
    </row>
  </sheetData>
  <sheetProtection/>
  <mergeCells count="69">
    <mergeCell ref="A8:K8"/>
    <mergeCell ref="J25:L25"/>
    <mergeCell ref="J30:L30"/>
    <mergeCell ref="A1:B4"/>
    <mergeCell ref="C1:U1"/>
    <mergeCell ref="C3:U3"/>
    <mergeCell ref="C4:U4"/>
    <mergeCell ref="B9:B10"/>
    <mergeCell ref="C9:C10"/>
    <mergeCell ref="D9:F9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A34:V34"/>
    <mergeCell ref="A22:T23"/>
    <mergeCell ref="O30:Q30"/>
    <mergeCell ref="U22:U23"/>
    <mergeCell ref="S25:V25"/>
    <mergeCell ref="O25:Q25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V15:V16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O20:O21"/>
    <mergeCell ref="N20:N21"/>
    <mergeCell ref="M20:M21"/>
    <mergeCell ref="T20:T21"/>
    <mergeCell ref="V20:V21"/>
    <mergeCell ref="P20:P21"/>
    <mergeCell ref="Q20:Q21"/>
    <mergeCell ref="R20:R21"/>
    <mergeCell ref="S20:S21"/>
    <mergeCell ref="U20:U21"/>
  </mergeCells>
  <printOptions horizontalCentered="1"/>
  <pageMargins left="0.5" right="0.5" top="0.289370079" bottom="0.236220472440945" header="0.275590551181102" footer="0.118110236220472"/>
  <pageSetup fitToHeight="0" fitToWidth="0"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2022-01-31T22:05:06Z</cp:lastPrinted>
  <dcterms:created xsi:type="dcterms:W3CDTF">2012-06-01T17:13:38Z</dcterms:created>
  <dcterms:modified xsi:type="dcterms:W3CDTF">2022-01-31T22:05:25Z</dcterms:modified>
  <cp:category/>
  <cp:version/>
  <cp:contentType/>
  <cp:contentStatus/>
</cp:coreProperties>
</file>