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493" activeTab="0"/>
  </bookViews>
  <sheets>
    <sheet name="SEG_PA_JURIDICO_3T-2021" sheetId="1" r:id="rId1"/>
    <sheet name="CONSOLIDADO" sheetId="2" r:id="rId2"/>
  </sheets>
  <definedNames>
    <definedName name="_xlfn.AGGREGATE" hidden="1">#NAME?</definedName>
    <definedName name="_xlnm.Print_Area" localSheetId="1">'CONSOLIDADO'!$A$1:$K$9</definedName>
    <definedName name="_xlnm.Print_Area" localSheetId="0">'SEG_PA_JURIDICO_3T-2021'!$A$1:$AB$27</definedName>
    <definedName name="_xlnm.Print_Titles" localSheetId="1">'CONSOLIDADO'!$1:$2</definedName>
    <definedName name="_xlnm.Print_Titles" localSheetId="0">'SEG_PA_JURIDICO_3T-2021'!$1:$10</definedName>
  </definedNames>
  <calcPr calcMode="manual" fullCalcOnLoad="1"/>
</workbook>
</file>

<file path=xl/sharedStrings.xml><?xml version="1.0" encoding="utf-8"?>
<sst xmlns="http://schemas.openxmlformats.org/spreadsheetml/2006/main" count="136" uniqueCount="92">
  <si>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</si>
  <si>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</si>
  <si>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</si>
  <si>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</si>
  <si>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</si>
  <si>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</si>
  <si>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</si>
  <si>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</si>
  <si>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</si>
  <si>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</si>
  <si>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</si>
  <si>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</si>
  <si>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</si>
  <si>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</si>
  <si>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</si>
  <si>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</si>
  <si>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</si>
  <si>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</si>
  <si>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</si>
  <si>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</si>
  <si>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</si>
  <si>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</si>
  <si>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</si>
  <si>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</si>
  <si>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</si>
  <si>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</si>
  <si>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</si>
  <si>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</si>
  <si>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</si>
  <si>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</si>
  <si>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</si>
  <si>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</si>
  <si>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</si>
  <si>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Gobierno territorial</t>
  </si>
  <si>
    <t>1, 3, 5, 10, 11, 16, 17</t>
  </si>
  <si>
    <t>Incremento en el índice de Fortalecimiento Insitucional Pa´ Todos</t>
  </si>
  <si>
    <t>Fortalecer el talento humano del Departamento Administrativo Juridico para gestionar las diferentes activiades en materia contractual, de defensa judicial y asesoria juridica que redunde en beneficio de la Administración Municipal</t>
  </si>
  <si>
    <t xml:space="preserve">Fortalecimiento de la Gestión y Dirección del Sector Justicia y del Derecho </t>
  </si>
  <si>
    <t>Reglamentación de propiedad horizontal</t>
  </si>
  <si>
    <t>INSTITUCIONAL Y GOBIERNO: "Servir y hacer las cosas bien"</t>
  </si>
  <si>
    <t xml:space="preserve">Gobierno Territorial </t>
  </si>
  <si>
    <t xml:space="preserve">5, 8, 9, 10, 11, 16 </t>
  </si>
  <si>
    <t>Gestion Jurìdica Pa`Todos</t>
  </si>
  <si>
    <t xml:space="preserve">Índice de capacidad en la prestación de servicios </t>
  </si>
  <si>
    <t xml:space="preserve">Gestion tecnologica para la información juridica </t>
  </si>
  <si>
    <t xml:space="preserve">Fortalecimiento Tecnologico Implementado </t>
  </si>
  <si>
    <t xml:space="preserve">Recursos Propios </t>
  </si>
  <si>
    <t xml:space="preserve">Director(a) del Departamento Administrativo Jurìdico </t>
  </si>
  <si>
    <t xml:space="preserve">Adquirir Equipos de Cómputo, Software y Hardware,  para la captura, generación, almacenamiento y soporte de la información jurídica producida y/o recepcionada en el Departamento Administrativo Jurídico del Municipio de Armenia. </t>
  </si>
  <si>
    <t xml:space="preserve">Seis (06) Equipos de Computo, Cinco (05) Scanner, y Cinco (05) Impresoras Multifuncionales </t>
  </si>
  <si>
    <t>Contratar Personal idóneo para implementar acciones en la reglamentación de Propiedad Horizontal</t>
  </si>
  <si>
    <t>2020630010069</t>
  </si>
  <si>
    <t xml:space="preserve">Contratar Personal idóneo 
-Profesional (Abogados, Contadores
Públicos), y de Apoyo a la Gestión (Aux Administrativa, Mensajeria y Archivo), para el desarrollo de las actividades propias enfocadas a la actualización de la Normativa Institucional, Gestión Contractual, Defensa judicial y Asesoría Jurídica </t>
  </si>
  <si>
    <t xml:space="preserve">Fortalecer el proceso de legalización de las propiedades horizontales en el Municipio de Armenia </t>
  </si>
  <si>
    <t>Fortalecer la capacidad de respuesta del Departamento Administrativo Jurídico a  través del Fortalecimiento del Talento Humano para dar trámite a las diferentes actuaciones de su competencia y gestionar las diferentes activiades en materia contractual, de defensa judicial y asesoria juridica que redunde en beneficio de la Administración Municipal a  través de la modernización de los Recursos Tecnológicos.</t>
  </si>
  <si>
    <t>VIGENCIA AÑO:2021</t>
  </si>
  <si>
    <t>102.2.3.12.1202.0800.069.1202025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</si>
  <si>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</si>
  <si>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</si>
  <si>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 xml:space="preserve">SEGUIMIENTO AL PLAN DE ACCIÓN                         </t>
  </si>
  <si>
    <t>Código: D-DP-PDE-060</t>
  </si>
  <si>
    <t>Fecha: 29/12/2020</t>
  </si>
  <si>
    <t>Versión: 006</t>
  </si>
  <si>
    <t xml:space="preserve">Unidad Ejecutora: </t>
  </si>
  <si>
    <r>
      <t xml:space="preserve">SECRETARÍA O  ENTIDAD RESPONSABLE:  </t>
    </r>
    <r>
      <rPr>
        <b/>
        <u val="single"/>
        <sz val="10"/>
        <rFont val="Arial"/>
        <family val="2"/>
      </rPr>
      <t>3.2 DEPARTAMENTO ADMINISTRATIVO JURIDICO</t>
    </r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</si>
  <si>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</si>
  <si>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</si>
  <si>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</si>
  <si>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</si>
  <si>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</si>
  <si>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</si>
  <si>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</si>
  <si>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</si>
  <si>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</si>
  <si>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</si>
  <si>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</si>
  <si>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</si>
  <si>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</si>
  <si>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ARMENIA</t>
  </si>
  <si>
    <t>MUNICIPIO DE ARMENIA</t>
  </si>
  <si>
    <t>No. Actividades</t>
  </si>
  <si>
    <t>Semáforo Alcance de la Meta:
Verde Oscuro  (100%) 
 Amarillo (50%) 
Rojo (25%)</t>
  </si>
  <si>
    <t xml:space="preserve">Actividades de Gestión </t>
  </si>
  <si>
    <t>Semáforo Alcance de la Meta:
Verde Oscuro  (100%) 
Amarillo (75%) 
Rojo (50%)</t>
  </si>
  <si>
    <t>Periodo de corte:  A SEPTIEMBRE 30 DE 2021</t>
  </si>
  <si>
    <t>Con base en la Ley 657 de 2001 " Por medio de la cual se expide el régimen de propiedad horizontal" en competencia con los Artículos 8  y 54 de la misma,  se ha realizado certificado la validéz de las asambleas de propiedad horizontal a través de actos administrativos, tales como: 608 Resoluciones y 545 certificaciones de Representante Legal, igualmente se continúa con la verificación de todo lo relacionado con la normativa de Propiedad Horizontal, mediante la gestión del personal de planta, y con el apoyo de 5 contratistas, dos de apoyo y 3 profesionales en derecho quienes en sus obligaciones tienen apoyar en todo lo relacionado con propiedad horizontal</t>
  </si>
  <si>
    <t>Se contrato personal idóneo, así: 30 servicios Profesionales y 9 servicios de Apoyo a la Gestión.  Quienes desarrollaron actividades propias de la Dependencia, como procesos de contratación en todas sus etapas pre contractual, contractual y post contractual,Defensa Judicial de procesos Judiciales en las diferentes instancias judiciales y extrajudiciales, asistencia contractual bajo las distintas modalidades de selección de contratistas, actos administrativos, proyectos de acuerdo, mesas de Observatorio Jurídico, sesiones de Comité de Conciliación y Defensa Judicial y Reuniones del Comité de Contratación, entre otras; para el normal y correcto funcionamiento de la Administración Municipal.</t>
  </si>
  <si>
    <t xml:space="preserve">El Departamento Administrativo juridico, participó en el proceso de bolsa  cuyo objeto es la "ADQUISICION DE EQUIPOS DE CÓMPUTO, IMPRESORAS Y ESCANERES PARA EL NORMAL FUNCIONAMIENTO DEL MUNICIPIO DE ARMENIA", se solicitaron 12 PC TIPO1,  3 PC TIPO 2, 15 LICENCIAS, 3 SCANNER DE MESA, 6 IMPRESORAS MULTIFUNCIONALES LASER, 2 VIDEO PROYECTORES DICHOS EQUIPOS DE COMPO ESTAN EN PROCESO DE ENTREGA AL DEPARTAMENTO </t>
  </si>
  <si>
    <t>Servicio de asistencia técnica en fortalecimiento de justicia propia</t>
  </si>
  <si>
    <t xml:space="preserve">JOSÉ MANUEL RIOS MORALES </t>
  </si>
  <si>
    <t>DIRECTORA</t>
  </si>
  <si>
    <t>LINA MARIA MESA MONCADA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</si>
</sst>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6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" fillId="2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6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39" fillId="25" borderId="14" xfId="0" applyFont="1" applyFill="1" applyBorder="1" applyAlignment="1">
      <alignment horizontal="left" vertical="center" wrapText="1"/>
    </xf>
    <xf numFmtId="0" fontId="39" fillId="0" borderId="15" xfId="49" applyFont="1" applyFill="1" applyBorder="1" applyAlignment="1">
      <alignment horizontal="left" vertical="center" wrapText="1"/>
      <protection/>
    </xf>
    <xf numFmtId="0" fontId="40" fillId="0" borderId="15" xfId="49" applyFont="1" applyFill="1" applyBorder="1">
      <alignment horizontal="center" vertical="center" wrapText="1"/>
      <protection/>
    </xf>
    <xf numFmtId="0" fontId="40" fillId="0" borderId="15" xfId="0" applyFont="1" applyBorder="1" applyAlignment="1">
      <alignment horizontal="justify" vertical="center" wrapText="1"/>
    </xf>
    <xf numFmtId="9" fontId="40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39" fillId="26" borderId="16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22" fillId="0" borderId="17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vertical="center" wrapText="1"/>
    </xf>
    <xf numFmtId="9" fontId="40" fillId="0" borderId="19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justify" vertical="center" wrapText="1"/>
    </xf>
    <xf numFmtId="0" fontId="41" fillId="0" borderId="19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vertical="center" wrapText="1"/>
    </xf>
    <xf numFmtId="211" fontId="22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/>
    </xf>
    <xf numFmtId="211" fontId="22" fillId="0" borderId="15" xfId="0" applyNumberFormat="1" applyFont="1" applyFill="1" applyBorder="1" applyAlignment="1">
      <alignment horizontal="center" vertical="center" wrapText="1"/>
    </xf>
    <xf numFmtId="211" fontId="22" fillId="0" borderId="17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27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8" fillId="28" borderId="27" xfId="0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10" fontId="22" fillId="0" borderId="15" xfId="0" applyNumberFormat="1" applyFont="1" applyFill="1" applyBorder="1" applyAlignment="1">
      <alignment horizontal="center" vertical="center" wrapText="1"/>
    </xf>
    <xf numFmtId="10" fontId="22" fillId="0" borderId="17" xfId="0" applyNumberFormat="1" applyFont="1" applyFill="1" applyBorder="1" applyAlignment="1">
      <alignment horizontal="center" vertical="center" wrapText="1"/>
    </xf>
    <xf numFmtId="10" fontId="22" fillId="0" borderId="19" xfId="0" applyNumberFormat="1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10" fontId="21" fillId="29" borderId="30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211" fontId="21" fillId="29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18" fillId="29" borderId="34" xfId="0" applyFont="1" applyFill="1" applyBorder="1" applyAlignment="1">
      <alignment vertical="center" wrapText="1"/>
    </xf>
    <xf numFmtId="0" fontId="18" fillId="29" borderId="26" xfId="0" applyFont="1" applyFill="1" applyBorder="1" applyAlignment="1">
      <alignment vertical="center" wrapText="1"/>
    </xf>
    <xf numFmtId="211" fontId="21" fillId="29" borderId="27" xfId="0" applyNumberFormat="1" applyFont="1" applyFill="1" applyBorder="1" applyAlignment="1">
      <alignment horizontal="center" vertical="center" wrapText="1"/>
    </xf>
    <xf numFmtId="10" fontId="21" fillId="29" borderId="34" xfId="0" applyNumberFormat="1" applyFont="1" applyFill="1" applyBorder="1" applyAlignment="1">
      <alignment horizontal="center" vertical="center" wrapText="1"/>
    </xf>
    <xf numFmtId="211" fontId="21" fillId="29" borderId="34" xfId="0" applyNumberFormat="1" applyFont="1" applyFill="1" applyBorder="1" applyAlignment="1">
      <alignment horizontal="center" vertical="center" wrapText="1"/>
    </xf>
    <xf numFmtId="211" fontId="21" fillId="29" borderId="26" xfId="0" applyNumberFormat="1" applyFont="1" applyFill="1" applyBorder="1" applyAlignment="1">
      <alignment horizontal="center" vertical="center" wrapText="1"/>
    </xf>
    <xf numFmtId="0" fontId="0" fillId="29" borderId="35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8" fillId="29" borderId="26" xfId="0" applyFont="1" applyFill="1" applyBorder="1" applyAlignment="1">
      <alignment horizontal="center" vertical="center" wrapText="1"/>
    </xf>
    <xf numFmtId="10" fontId="20" fillId="0" borderId="0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0" fillId="0" borderId="29" xfId="0" applyFont="1" applyBorder="1" applyAlignment="1">
      <alignment horizontal="left" vertical="center" wrapText="1"/>
    </xf>
    <xf numFmtId="10" fontId="20" fillId="0" borderId="29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11" fontId="0" fillId="0" borderId="0" xfId="0" applyNumberFormat="1" applyFont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10" fontId="22" fillId="0" borderId="33" xfId="0" applyNumberFormat="1" applyFont="1" applyFill="1" applyBorder="1" applyAlignment="1">
      <alignment horizontal="center" vertical="center" wrapText="1"/>
    </xf>
    <xf numFmtId="211" fontId="22" fillId="0" borderId="15" xfId="56" applyNumberFormat="1" applyFont="1" applyBorder="1" applyAlignment="1">
      <alignment horizontal="center" vertical="center" wrapText="1"/>
      <protection/>
    </xf>
    <xf numFmtId="211" fontId="22" fillId="0" borderId="17" xfId="0" applyNumberFormat="1" applyFont="1" applyBorder="1" applyAlignment="1">
      <alignment horizontal="center" vertical="center" wrapText="1"/>
    </xf>
    <xf numFmtId="0" fontId="42" fillId="0" borderId="0" xfId="55" applyFont="1" applyBorder="1" applyAlignment="1">
      <alignment horizontal="left" vertical="center" wrapText="1"/>
      <protection/>
    </xf>
    <xf numFmtId="0" fontId="18" fillId="28" borderId="28" xfId="0" applyFont="1" applyFill="1" applyBorder="1" applyAlignment="1">
      <alignment horizontal="center" vertical="center" wrapText="1"/>
    </xf>
    <xf numFmtId="0" fontId="18" fillId="28" borderId="38" xfId="0" applyFont="1" applyFill="1" applyBorder="1" applyAlignment="1">
      <alignment horizontal="center" vertical="center" wrapText="1"/>
    </xf>
    <xf numFmtId="0" fontId="18" fillId="30" borderId="28" xfId="0" applyFont="1" applyFill="1" applyBorder="1" applyAlignment="1">
      <alignment horizontal="center" vertical="center" wrapText="1"/>
    </xf>
    <xf numFmtId="0" fontId="18" fillId="30" borderId="38" xfId="0" applyFont="1" applyFill="1" applyBorder="1" applyAlignment="1">
      <alignment horizontal="center"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3" fillId="30" borderId="36" xfId="0" applyFont="1" applyFill="1" applyBorder="1" applyAlignment="1">
      <alignment horizontal="center" vertical="center"/>
    </xf>
    <xf numFmtId="0" fontId="43" fillId="30" borderId="29" xfId="0" applyFont="1" applyFill="1" applyBorder="1" applyAlignment="1">
      <alignment horizontal="center" vertical="center"/>
    </xf>
    <xf numFmtId="0" fontId="43" fillId="30" borderId="37" xfId="0" applyFont="1" applyFill="1" applyBorder="1" applyAlignment="1">
      <alignment horizontal="center" vertical="center"/>
    </xf>
    <xf numFmtId="0" fontId="18" fillId="30" borderId="34" xfId="0" applyFont="1" applyFill="1" applyBorder="1" applyAlignment="1">
      <alignment horizontal="center" vertical="center" wrapText="1"/>
    </xf>
    <xf numFmtId="0" fontId="18" fillId="30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43" fillId="30" borderId="34" xfId="0" applyFont="1" applyFill="1" applyBorder="1" applyAlignment="1">
      <alignment horizontal="center" vertical="center"/>
    </xf>
    <xf numFmtId="0" fontId="43" fillId="30" borderId="26" xfId="0" applyFont="1" applyFill="1" applyBorder="1" applyAlignment="1">
      <alignment horizontal="center" vertical="center"/>
    </xf>
    <xf numFmtId="0" fontId="43" fillId="30" borderId="35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114300</xdr:rowOff>
    </xdr:from>
    <xdr:to>
      <xdr:col>1</xdr:col>
      <xdr:colOff>228600</xdr:colOff>
      <xdr:row>3</xdr:row>
      <xdr:rowOff>295275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PageLayoutView="0" workbookViewId="0" topLeftCell="N1">
      <selection activeCell="Q12" sqref="Q12"/>
    </sheetView>
  </sheetViews>
  <sheetFormatPr defaultColWidth="11.421875" defaultRowHeight="12.75"/>
  <cols>
    <col min="1" max="1" width="27.00390625" style="4" customWidth="1"/>
    <col min="2" max="2" width="30.57421875" style="4" customWidth="1"/>
    <col min="3" max="3" width="23.140625" style="4" customWidth="1"/>
    <col min="4" max="4" width="40.57421875" style="4" customWidth="1"/>
    <col min="5" max="5" width="12.57421875" style="4" customWidth="1"/>
    <col min="6" max="6" width="15.57421875" style="4" customWidth="1"/>
    <col min="7" max="8" width="35.57421875" style="4" customWidth="1"/>
    <col min="9" max="9" width="0.13671875" style="4" customWidth="1"/>
    <col min="10" max="10" width="12.57421875" style="4" customWidth="1"/>
    <col min="11" max="11" width="15.57421875" style="4" customWidth="1"/>
    <col min="12" max="12" width="21.421875" style="4" customWidth="1"/>
    <col min="13" max="13" width="34.140625" style="4" customWidth="1"/>
    <col min="14" max="14" width="36.421875" style="6" customWidth="1"/>
    <col min="15" max="15" width="43.421875" style="6" customWidth="1"/>
    <col min="16" max="16" width="15.57421875" style="6" customWidth="1"/>
    <col min="17" max="19" width="29.421875" style="6" customWidth="1"/>
    <col min="20" max="20" width="28.8515625" style="6" customWidth="1"/>
    <col min="21" max="21" width="17.00390625" style="6" customWidth="1"/>
    <col min="22" max="26" width="26.8515625" style="15" customWidth="1"/>
    <col min="27" max="27" width="46.140625" style="15" customWidth="1"/>
    <col min="28" max="28" width="25.421875" style="4" customWidth="1"/>
    <col min="29" max="31" width="11.421875" style="2" customWidth="1"/>
    <col min="32" max="32" width="37.00390625" style="2" customWidth="1"/>
    <col min="33" max="16384" width="11.421875" style="2" customWidth="1"/>
  </cols>
  <sheetData>
    <row r="1" spans="1:28" ht="22.5" customHeight="1">
      <c r="A1" s="122"/>
      <c r="B1" s="123"/>
      <c r="C1" s="137" t="s">
        <v>59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9"/>
      <c r="AB1" s="61" t="s">
        <v>60</v>
      </c>
    </row>
    <row r="2" spans="1:28" ht="25.5" customHeight="1">
      <c r="A2" s="124"/>
      <c r="B2" s="125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  <c r="AB2" s="65" t="s">
        <v>61</v>
      </c>
    </row>
    <row r="3" spans="1:28" ht="20.25" customHeight="1">
      <c r="A3" s="124"/>
      <c r="B3" s="125"/>
      <c r="C3" s="140" t="s">
        <v>2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2"/>
      <c r="AB3" s="65" t="s">
        <v>62</v>
      </c>
    </row>
    <row r="4" spans="1:28" ht="27.75" customHeight="1" thickBot="1">
      <c r="A4" s="126"/>
      <c r="B4" s="127"/>
      <c r="C4" s="143" t="s">
        <v>3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66" t="s">
        <v>5</v>
      </c>
    </row>
    <row r="5" spans="1:28" ht="20.25" customHeight="1" thickBot="1">
      <c r="A5" s="146" t="s">
        <v>63</v>
      </c>
      <c r="B5" s="147"/>
      <c r="C5" s="147"/>
      <c r="D5" s="147"/>
      <c r="E5" s="147"/>
      <c r="F5" s="147"/>
      <c r="G5" s="148"/>
      <c r="H5" s="149" t="s">
        <v>84</v>
      </c>
      <c r="I5" s="149"/>
      <c r="J5" s="149"/>
      <c r="K5" s="149"/>
      <c r="L5" s="149"/>
      <c r="M5" s="149"/>
      <c r="N5" s="150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2"/>
    </row>
    <row r="6" spans="1:28" ht="24" customHeight="1" thickBot="1">
      <c r="A6" s="128" t="s">
        <v>64</v>
      </c>
      <c r="B6" s="129"/>
      <c r="C6" s="129"/>
      <c r="D6" s="129"/>
      <c r="E6" s="129"/>
      <c r="F6" s="129"/>
      <c r="G6" s="129"/>
      <c r="H6" s="129"/>
      <c r="I6" s="129"/>
      <c r="J6" s="129"/>
      <c r="K6" s="67"/>
      <c r="L6" s="130" t="s">
        <v>55</v>
      </c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1"/>
    </row>
    <row r="7" spans="1:28" s="70" customFormat="1" ht="9" customHeight="1" thickBot="1">
      <c r="A7" s="154"/>
      <c r="B7" s="154"/>
      <c r="C7" s="154"/>
      <c r="D7" s="154"/>
      <c r="E7" s="154"/>
      <c r="F7" s="154"/>
      <c r="G7" s="154"/>
      <c r="H7" s="3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9"/>
      <c r="AB7" s="68"/>
    </row>
    <row r="8" spans="1:28" s="70" customFormat="1" ht="24" customHeight="1" thickBot="1">
      <c r="A8" s="158" t="s">
        <v>27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32" t="s">
        <v>14</v>
      </c>
      <c r="M8" s="132"/>
      <c r="N8" s="131"/>
      <c r="O8" s="130" t="s">
        <v>28</v>
      </c>
      <c r="P8" s="132"/>
      <c r="Q8" s="131"/>
      <c r="R8" s="130" t="s">
        <v>65</v>
      </c>
      <c r="S8" s="131"/>
      <c r="T8" s="130" t="s">
        <v>66</v>
      </c>
      <c r="U8" s="132"/>
      <c r="V8" s="132"/>
      <c r="W8" s="132"/>
      <c r="X8" s="131"/>
      <c r="Y8" s="130" t="s">
        <v>67</v>
      </c>
      <c r="Z8" s="132"/>
      <c r="AA8" s="71" t="s">
        <v>68</v>
      </c>
      <c r="AB8" s="71" t="s">
        <v>15</v>
      </c>
    </row>
    <row r="9" spans="1:28" s="73" customFormat="1" ht="24" customHeight="1" thickBot="1">
      <c r="A9" s="120" t="s">
        <v>16</v>
      </c>
      <c r="B9" s="120" t="s">
        <v>17</v>
      </c>
      <c r="C9" s="120" t="s">
        <v>18</v>
      </c>
      <c r="D9" s="155" t="s">
        <v>19</v>
      </c>
      <c r="E9" s="156"/>
      <c r="F9" s="157"/>
      <c r="G9" s="120" t="s">
        <v>20</v>
      </c>
      <c r="H9" s="120" t="s">
        <v>21</v>
      </c>
      <c r="I9" s="161" t="s">
        <v>69</v>
      </c>
      <c r="J9" s="162"/>
      <c r="K9" s="163"/>
      <c r="L9" s="72">
        <v>1</v>
      </c>
      <c r="M9" s="72">
        <v>2</v>
      </c>
      <c r="N9" s="72">
        <v>3</v>
      </c>
      <c r="O9" s="72">
        <v>4</v>
      </c>
      <c r="P9" s="72">
        <v>5</v>
      </c>
      <c r="Q9" s="72">
        <v>6</v>
      </c>
      <c r="R9" s="72">
        <v>7</v>
      </c>
      <c r="S9" s="72">
        <v>8</v>
      </c>
      <c r="T9" s="72">
        <v>9</v>
      </c>
      <c r="U9" s="72">
        <v>10</v>
      </c>
      <c r="V9" s="72">
        <v>11</v>
      </c>
      <c r="W9" s="72">
        <v>12</v>
      </c>
      <c r="X9" s="72">
        <v>13</v>
      </c>
      <c r="Y9" s="72">
        <v>14</v>
      </c>
      <c r="Z9" s="72">
        <v>15</v>
      </c>
      <c r="AA9" s="72">
        <v>16</v>
      </c>
      <c r="AB9" s="72">
        <v>17</v>
      </c>
    </row>
    <row r="10" spans="1:28" s="1" customFormat="1" ht="93" customHeight="1" thickBot="1">
      <c r="A10" s="121"/>
      <c r="B10" s="121"/>
      <c r="C10" s="121"/>
      <c r="D10" s="120" t="s">
        <v>22</v>
      </c>
      <c r="E10" s="120" t="s">
        <v>23</v>
      </c>
      <c r="F10" s="120" t="s">
        <v>24</v>
      </c>
      <c r="G10" s="121"/>
      <c r="H10" s="121"/>
      <c r="I10" s="120" t="s">
        <v>22</v>
      </c>
      <c r="J10" s="120" t="s">
        <v>25</v>
      </c>
      <c r="K10" s="120" t="s">
        <v>26</v>
      </c>
      <c r="L10" s="116" t="s">
        <v>4</v>
      </c>
      <c r="M10" s="116" t="s">
        <v>6</v>
      </c>
      <c r="N10" s="116" t="s">
        <v>7</v>
      </c>
      <c r="O10" s="116" t="s">
        <v>31</v>
      </c>
      <c r="P10" s="116" t="s">
        <v>30</v>
      </c>
      <c r="Q10" s="116" t="s">
        <v>29</v>
      </c>
      <c r="R10" s="114" t="s">
        <v>70</v>
      </c>
      <c r="S10" s="74" t="s">
        <v>83</v>
      </c>
      <c r="T10" s="118" t="s">
        <v>8</v>
      </c>
      <c r="U10" s="118" t="s">
        <v>1</v>
      </c>
      <c r="V10" s="118" t="s">
        <v>71</v>
      </c>
      <c r="W10" s="114" t="s">
        <v>72</v>
      </c>
      <c r="X10" s="74" t="s">
        <v>83</v>
      </c>
      <c r="Y10" s="114" t="s">
        <v>73</v>
      </c>
      <c r="Z10" s="114" t="s">
        <v>74</v>
      </c>
      <c r="AA10" s="114" t="s">
        <v>75</v>
      </c>
      <c r="AB10" s="116" t="s">
        <v>0</v>
      </c>
    </row>
    <row r="11" spans="1:28" s="1" customFormat="1" ht="43.5" customHeight="1" thickBo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17"/>
      <c r="M11" s="117"/>
      <c r="N11" s="117"/>
      <c r="O11" s="117"/>
      <c r="P11" s="117"/>
      <c r="Q11" s="117"/>
      <c r="R11" s="115"/>
      <c r="S11" s="75" t="s">
        <v>76</v>
      </c>
      <c r="T11" s="119"/>
      <c r="U11" s="119"/>
      <c r="V11" s="119"/>
      <c r="W11" s="115"/>
      <c r="X11" s="76" t="s">
        <v>77</v>
      </c>
      <c r="Y11" s="115"/>
      <c r="Z11" s="115"/>
      <c r="AA11" s="115"/>
      <c r="AB11" s="117"/>
    </row>
    <row r="12" spans="1:32" s="1" customFormat="1" ht="361.5" customHeight="1">
      <c r="A12" s="21" t="s">
        <v>32</v>
      </c>
      <c r="B12" s="22" t="s">
        <v>33</v>
      </c>
      <c r="C12" s="23" t="s">
        <v>34</v>
      </c>
      <c r="D12" s="24" t="s">
        <v>35</v>
      </c>
      <c r="E12" s="25">
        <v>1</v>
      </c>
      <c r="F12" s="25">
        <v>1</v>
      </c>
      <c r="G12" s="24" t="s">
        <v>36</v>
      </c>
      <c r="H12" s="26" t="s">
        <v>37</v>
      </c>
      <c r="I12" s="24" t="s">
        <v>38</v>
      </c>
      <c r="J12" s="27">
        <v>0</v>
      </c>
      <c r="K12" s="55">
        <v>1</v>
      </c>
      <c r="L12" s="58">
        <v>2020630010178</v>
      </c>
      <c r="M12" s="30" t="s">
        <v>57</v>
      </c>
      <c r="N12" s="28" t="s">
        <v>53</v>
      </c>
      <c r="O12" s="29" t="s">
        <v>50</v>
      </c>
      <c r="P12" s="30">
        <v>0</v>
      </c>
      <c r="Q12" s="30">
        <v>0</v>
      </c>
      <c r="R12" s="30">
        <v>1</v>
      </c>
      <c r="S12" s="77">
        <v>1</v>
      </c>
      <c r="T12" s="31" t="s">
        <v>56</v>
      </c>
      <c r="U12" s="32" t="s">
        <v>46</v>
      </c>
      <c r="V12" s="36" t="s">
        <v>82</v>
      </c>
      <c r="W12" s="35" t="s">
        <v>82</v>
      </c>
      <c r="X12" s="35" t="s">
        <v>82</v>
      </c>
      <c r="Y12" s="60" t="s">
        <v>79</v>
      </c>
      <c r="Z12" s="59" t="s">
        <v>78</v>
      </c>
      <c r="AA12" s="111" t="s">
        <v>85</v>
      </c>
      <c r="AB12" s="135" t="s">
        <v>47</v>
      </c>
      <c r="AF12" s="20"/>
    </row>
    <row r="13" spans="1:28" s="1" customFormat="1" ht="356.25" customHeight="1">
      <c r="A13" s="33" t="s">
        <v>39</v>
      </c>
      <c r="B13" s="34" t="s">
        <v>40</v>
      </c>
      <c r="C13" s="35" t="s">
        <v>41</v>
      </c>
      <c r="D13" s="36" t="s">
        <v>35</v>
      </c>
      <c r="E13" s="37">
        <v>1</v>
      </c>
      <c r="F13" s="37">
        <v>1</v>
      </c>
      <c r="G13" s="38" t="s">
        <v>42</v>
      </c>
      <c r="H13" s="36" t="s">
        <v>37</v>
      </c>
      <c r="I13" s="38" t="s">
        <v>43</v>
      </c>
      <c r="J13" s="35">
        <v>0</v>
      </c>
      <c r="K13" s="56">
        <v>1</v>
      </c>
      <c r="L13" s="164" t="s">
        <v>51</v>
      </c>
      <c r="M13" s="133" t="s">
        <v>58</v>
      </c>
      <c r="N13" s="133" t="s">
        <v>54</v>
      </c>
      <c r="O13" s="39" t="s">
        <v>52</v>
      </c>
      <c r="P13" s="40">
        <v>26</v>
      </c>
      <c r="Q13" s="40">
        <v>32</v>
      </c>
      <c r="R13" s="40">
        <v>32</v>
      </c>
      <c r="S13" s="78">
        <f>R13/Q13</f>
        <v>1</v>
      </c>
      <c r="T13" s="41" t="s">
        <v>56</v>
      </c>
      <c r="U13" s="42" t="s">
        <v>88</v>
      </c>
      <c r="V13" s="60">
        <v>1184800000</v>
      </c>
      <c r="W13" s="60">
        <v>972400000</v>
      </c>
      <c r="X13" s="78">
        <f>W13/V13</f>
        <v>0.8207292370020257</v>
      </c>
      <c r="Y13" s="60" t="s">
        <v>79</v>
      </c>
      <c r="Z13" s="60" t="s">
        <v>79</v>
      </c>
      <c r="AA13" s="35" t="s">
        <v>86</v>
      </c>
      <c r="AB13" s="136"/>
    </row>
    <row r="14" spans="1:28" s="19" customFormat="1" ht="210.75" customHeight="1" thickBot="1">
      <c r="A14" s="43" t="s">
        <v>39</v>
      </c>
      <c r="B14" s="44" t="s">
        <v>40</v>
      </c>
      <c r="C14" s="45" t="s">
        <v>41</v>
      </c>
      <c r="D14" s="46" t="s">
        <v>35</v>
      </c>
      <c r="E14" s="47">
        <v>1</v>
      </c>
      <c r="F14" s="47">
        <v>1</v>
      </c>
      <c r="G14" s="48" t="s">
        <v>42</v>
      </c>
      <c r="H14" s="48" t="s">
        <v>44</v>
      </c>
      <c r="I14" s="48" t="s">
        <v>45</v>
      </c>
      <c r="J14" s="45">
        <v>0</v>
      </c>
      <c r="K14" s="57">
        <v>1</v>
      </c>
      <c r="L14" s="165"/>
      <c r="M14" s="134"/>
      <c r="N14" s="134"/>
      <c r="O14" s="49" t="s">
        <v>48</v>
      </c>
      <c r="P14" s="50">
        <v>0</v>
      </c>
      <c r="Q14" s="50" t="s">
        <v>49</v>
      </c>
      <c r="R14" s="50">
        <v>6</v>
      </c>
      <c r="S14" s="79">
        <v>1</v>
      </c>
      <c r="T14" s="51" t="s">
        <v>56</v>
      </c>
      <c r="U14" s="50" t="s">
        <v>88</v>
      </c>
      <c r="V14" s="52">
        <v>150000000</v>
      </c>
      <c r="W14" s="52">
        <v>98719778.67</v>
      </c>
      <c r="X14" s="79">
        <f>W14/V14</f>
        <v>0.6581318578</v>
      </c>
      <c r="Y14" s="52" t="s">
        <v>79</v>
      </c>
      <c r="Z14" s="52" t="s">
        <v>79</v>
      </c>
      <c r="AA14" s="112" t="s">
        <v>87</v>
      </c>
      <c r="AB14" s="86" t="s">
        <v>47</v>
      </c>
    </row>
    <row r="15" spans="1:28" ht="31.5" customHeight="1" thickBot="1">
      <c r="A15" s="87" t="s">
        <v>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95"/>
      <c r="T15" s="88"/>
      <c r="U15" s="88"/>
      <c r="V15" s="89">
        <f>+V13+V14</f>
        <v>1334800000</v>
      </c>
      <c r="W15" s="89">
        <f>+W13+W14</f>
        <v>1071119778.67</v>
      </c>
      <c r="X15" s="90">
        <f>W15/V15</f>
        <v>0.8024571311582259</v>
      </c>
      <c r="Y15" s="91"/>
      <c r="Z15" s="92"/>
      <c r="AA15" s="92"/>
      <c r="AB15" s="93"/>
    </row>
    <row r="16" spans="1:28" ht="13.5" hidden="1" thickBot="1">
      <c r="A16" s="7"/>
      <c r="B16" s="5"/>
      <c r="C16" s="8"/>
      <c r="D16" s="5"/>
      <c r="E16" s="8"/>
      <c r="F16" s="5"/>
      <c r="G16" s="8"/>
      <c r="H16" s="5"/>
      <c r="I16" s="8"/>
      <c r="J16" s="8"/>
      <c r="K16" s="5"/>
      <c r="L16" s="8"/>
      <c r="M16" s="5"/>
      <c r="N16" s="3"/>
      <c r="O16" s="3"/>
      <c r="P16" s="3"/>
      <c r="Q16" s="3"/>
      <c r="R16" s="3"/>
      <c r="S16" s="94">
        <v>1</v>
      </c>
      <c r="T16" s="3"/>
      <c r="U16" s="3"/>
      <c r="V16" s="14"/>
      <c r="W16" s="14"/>
      <c r="X16" s="94">
        <v>1</v>
      </c>
      <c r="Y16" s="14"/>
      <c r="Z16" s="14"/>
      <c r="AA16" s="14"/>
      <c r="AB16" s="10"/>
    </row>
    <row r="17" spans="1:28" ht="19.5" customHeight="1" hidden="1">
      <c r="A17" s="97"/>
      <c r="B17" s="98"/>
      <c r="C17" s="99"/>
      <c r="D17" s="98"/>
      <c r="E17" s="100"/>
      <c r="F17" s="98"/>
      <c r="G17" s="101"/>
      <c r="H17" s="101"/>
      <c r="I17" s="101"/>
      <c r="J17" s="102"/>
      <c r="K17" s="102"/>
      <c r="L17" s="102"/>
      <c r="M17" s="99"/>
      <c r="N17" s="99"/>
      <c r="O17" s="102"/>
      <c r="P17" s="102"/>
      <c r="Q17" s="102"/>
      <c r="R17" s="103"/>
      <c r="S17" s="104">
        <v>0</v>
      </c>
      <c r="T17" s="100"/>
      <c r="U17" s="100"/>
      <c r="V17" s="100"/>
      <c r="W17" s="100"/>
      <c r="X17" s="104">
        <v>0</v>
      </c>
      <c r="Y17" s="100"/>
      <c r="Z17" s="100"/>
      <c r="AA17" s="100"/>
      <c r="AB17" s="105"/>
    </row>
    <row r="18" spans="1:28" ht="19.5" customHeight="1">
      <c r="A18" s="7"/>
      <c r="B18" s="5"/>
      <c r="C18" s="9"/>
      <c r="D18" s="5"/>
      <c r="E18" s="8"/>
      <c r="F18" s="5"/>
      <c r="G18" s="3"/>
      <c r="H18" s="3"/>
      <c r="I18" s="3"/>
      <c r="J18" s="106"/>
      <c r="K18" s="106"/>
      <c r="L18" s="106"/>
      <c r="M18" s="9"/>
      <c r="N18" s="9"/>
      <c r="O18" s="106"/>
      <c r="P18" s="106"/>
      <c r="Q18" s="106"/>
      <c r="R18" s="54"/>
      <c r="S18" s="96"/>
      <c r="T18" s="8"/>
      <c r="U18" s="8"/>
      <c r="V18" s="8"/>
      <c r="W18" s="8"/>
      <c r="X18" s="96"/>
      <c r="Y18" s="8"/>
      <c r="Z18" s="8"/>
      <c r="AA18" s="8"/>
      <c r="AB18" s="11"/>
    </row>
    <row r="19" spans="1:28" ht="14.25">
      <c r="A19" s="7"/>
      <c r="B19" s="5"/>
      <c r="C19" s="9"/>
      <c r="D19" s="5"/>
      <c r="E19" s="8"/>
      <c r="F19" s="5"/>
      <c r="G19" s="3"/>
      <c r="H19" s="3"/>
      <c r="I19" s="3"/>
      <c r="J19" s="160" t="s">
        <v>10</v>
      </c>
      <c r="K19" s="160"/>
      <c r="L19" s="160"/>
      <c r="M19" s="5"/>
      <c r="N19" s="5"/>
      <c r="O19" s="160" t="s">
        <v>9</v>
      </c>
      <c r="P19" s="160"/>
      <c r="Q19" s="160"/>
      <c r="R19" s="3"/>
      <c r="S19" s="3"/>
      <c r="T19" s="3"/>
      <c r="U19" s="3"/>
      <c r="V19" s="14"/>
      <c r="W19" s="14"/>
      <c r="X19" s="14"/>
      <c r="Y19" s="14"/>
      <c r="Z19" s="14"/>
      <c r="AA19" s="14"/>
      <c r="AB19" s="10"/>
    </row>
    <row r="20" spans="1:28" ht="14.25">
      <c r="A20" s="7"/>
      <c r="B20" s="5"/>
      <c r="C20" s="9"/>
      <c r="D20" s="5"/>
      <c r="E20" s="8"/>
      <c r="F20" s="5"/>
      <c r="G20" s="3"/>
      <c r="H20" s="3"/>
      <c r="I20" s="3"/>
      <c r="J20" s="8"/>
      <c r="K20" s="5"/>
      <c r="L20" s="8"/>
      <c r="M20" s="5"/>
      <c r="N20" s="5"/>
      <c r="O20" s="9"/>
      <c r="P20" s="8"/>
      <c r="Q20" s="3"/>
      <c r="R20" s="8"/>
      <c r="S20" s="8"/>
      <c r="T20" s="8"/>
      <c r="U20" s="8"/>
      <c r="V20" s="14"/>
      <c r="W20" s="14"/>
      <c r="X20" s="14"/>
      <c r="Y20" s="14"/>
      <c r="Z20" s="14"/>
      <c r="AA20" s="14"/>
      <c r="AB20" s="11"/>
    </row>
    <row r="21" spans="1:28" ht="14.25">
      <c r="A21" s="7"/>
      <c r="B21" s="5"/>
      <c r="C21" s="8"/>
      <c r="D21" s="5"/>
      <c r="E21" s="8"/>
      <c r="F21" s="5"/>
      <c r="G21" s="3"/>
      <c r="H21" s="3"/>
      <c r="I21" s="3"/>
      <c r="J21" s="8"/>
      <c r="K21" s="5"/>
      <c r="L21" s="8"/>
      <c r="M21" s="5"/>
      <c r="N21" s="5"/>
      <c r="O21" s="9"/>
      <c r="P21" s="8"/>
      <c r="Q21" s="8"/>
      <c r="R21" s="8"/>
      <c r="S21" s="8"/>
      <c r="T21" s="8"/>
      <c r="U21" s="8"/>
      <c r="V21" s="14"/>
      <c r="W21" s="14"/>
      <c r="X21" s="14"/>
      <c r="Y21" s="14"/>
      <c r="Z21" s="14"/>
      <c r="AA21" s="14"/>
      <c r="AB21" s="11"/>
    </row>
    <row r="22" spans="1:28" ht="14.25" customHeight="1">
      <c r="A22" s="7"/>
      <c r="B22" s="5"/>
      <c r="C22" s="9"/>
      <c r="D22" s="5"/>
      <c r="E22" s="8"/>
      <c r="F22" s="5"/>
      <c r="G22" s="3"/>
      <c r="H22" s="3"/>
      <c r="I22" s="3"/>
      <c r="J22" s="8"/>
      <c r="K22" s="5"/>
      <c r="L22" s="8"/>
      <c r="M22" s="5"/>
      <c r="N22" s="5"/>
      <c r="O22" s="8"/>
      <c r="P22" s="8"/>
      <c r="Q22" s="8"/>
      <c r="R22" s="8"/>
      <c r="S22" s="8"/>
      <c r="T22" s="8"/>
      <c r="U22" s="8"/>
      <c r="V22" s="14"/>
      <c r="W22" s="14"/>
      <c r="X22" s="14"/>
      <c r="Y22" s="14"/>
      <c r="Z22" s="14"/>
      <c r="AA22" s="14"/>
      <c r="AB22" s="11"/>
    </row>
    <row r="23" spans="1:28" ht="25.5" customHeight="1" thickBot="1">
      <c r="A23" s="7"/>
      <c r="B23" s="5"/>
      <c r="C23" s="12"/>
      <c r="D23" s="5"/>
      <c r="E23" s="8"/>
      <c r="F23" s="5"/>
      <c r="G23" s="3"/>
      <c r="H23" s="3"/>
      <c r="I23" s="3"/>
      <c r="J23" s="18"/>
      <c r="K23" s="18"/>
      <c r="L23" s="13"/>
      <c r="M23" s="17"/>
      <c r="N23" s="17"/>
      <c r="O23" s="18"/>
      <c r="P23" s="18"/>
      <c r="Q23" s="8"/>
      <c r="R23" s="53"/>
      <c r="S23" s="53"/>
      <c r="T23" s="8"/>
      <c r="U23" s="8"/>
      <c r="V23" s="14"/>
      <c r="W23" s="14"/>
      <c r="X23" s="14"/>
      <c r="Y23" s="14"/>
      <c r="Z23" s="14"/>
      <c r="AA23" s="14"/>
      <c r="AB23" s="11"/>
    </row>
    <row r="24" spans="1:28" ht="51.75" customHeight="1">
      <c r="A24" s="7"/>
      <c r="B24" s="5"/>
      <c r="C24" s="12"/>
      <c r="D24" s="5"/>
      <c r="E24" s="8"/>
      <c r="F24" s="5"/>
      <c r="G24" s="3"/>
      <c r="H24" s="3"/>
      <c r="I24" s="3"/>
      <c r="J24" s="153" t="s">
        <v>89</v>
      </c>
      <c r="K24" s="153"/>
      <c r="L24" s="153"/>
      <c r="M24" s="17"/>
      <c r="N24" s="17"/>
      <c r="O24" s="113" t="s">
        <v>91</v>
      </c>
      <c r="P24" s="53"/>
      <c r="Q24" s="53"/>
      <c r="R24" s="8"/>
      <c r="S24" s="8"/>
      <c r="T24" s="8"/>
      <c r="U24" s="8"/>
      <c r="V24" s="14"/>
      <c r="W24" s="14"/>
      <c r="X24" s="14"/>
      <c r="Y24" s="14"/>
      <c r="Z24" s="14"/>
      <c r="AA24" s="14"/>
      <c r="AB24" s="11"/>
    </row>
    <row r="25" spans="1:28" ht="12.75">
      <c r="A25" s="7"/>
      <c r="B25" s="5"/>
      <c r="C25" s="8"/>
      <c r="D25" s="5"/>
      <c r="E25" s="8"/>
      <c r="F25" s="5"/>
      <c r="G25" s="8"/>
      <c r="H25" s="5"/>
      <c r="I25" s="8"/>
      <c r="J25" s="8" t="s">
        <v>11</v>
      </c>
      <c r="K25" s="5"/>
      <c r="L25" s="16"/>
      <c r="M25" s="5"/>
      <c r="N25" s="8"/>
      <c r="O25" s="8" t="s">
        <v>90</v>
      </c>
      <c r="P25" s="5"/>
      <c r="Q25" s="8"/>
      <c r="R25" s="8"/>
      <c r="S25" s="8"/>
      <c r="T25" s="8"/>
      <c r="U25" s="8"/>
      <c r="V25" s="14"/>
      <c r="W25" s="14"/>
      <c r="X25" s="14"/>
      <c r="Y25" s="14"/>
      <c r="Z25" s="14"/>
      <c r="AA25" s="14"/>
      <c r="AB25" s="11"/>
    </row>
    <row r="26" spans="1:28" ht="14.25">
      <c r="A26" s="7"/>
      <c r="B26" s="5"/>
      <c r="C26" s="8"/>
      <c r="D26" s="5"/>
      <c r="E26" s="8"/>
      <c r="F26" s="5"/>
      <c r="G26" s="8"/>
      <c r="H26" s="5"/>
      <c r="I26" s="8"/>
      <c r="J26" s="8"/>
      <c r="K26" s="5"/>
      <c r="L26" s="9"/>
      <c r="M26" s="5"/>
      <c r="N26" s="8"/>
      <c r="O26" s="8"/>
      <c r="P26" s="8"/>
      <c r="Q26" s="8"/>
      <c r="R26" s="8"/>
      <c r="S26" s="8"/>
      <c r="T26" s="8"/>
      <c r="U26" s="8"/>
      <c r="V26" s="14"/>
      <c r="W26" s="14"/>
      <c r="X26" s="14"/>
      <c r="Y26" s="14"/>
      <c r="Z26" s="14"/>
      <c r="AA26" s="14"/>
      <c r="AB26" s="11"/>
    </row>
    <row r="27" spans="1:28" ht="31.5" customHeight="1" thickBot="1">
      <c r="A27" s="82" t="s">
        <v>13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13"/>
      <c r="P27" s="13"/>
      <c r="Q27" s="1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</row>
  </sheetData>
  <sheetProtection/>
  <protectedRanges>
    <protectedRange sqref="T12:T14" name="Rango2_1"/>
    <protectedRange sqref="L12:L13" name="Rango1"/>
    <protectedRange sqref="AA12" name="Rango2"/>
    <protectedRange sqref="AA13" name="Rango2_2"/>
    <protectedRange sqref="AA14" name="Rango2_3"/>
  </protectedRanges>
  <mergeCells count="51">
    <mergeCell ref="J24:L24"/>
    <mergeCell ref="A7:G7"/>
    <mergeCell ref="D9:F9"/>
    <mergeCell ref="A8:K8"/>
    <mergeCell ref="J19:L19"/>
    <mergeCell ref="O19:Q19"/>
    <mergeCell ref="I9:K9"/>
    <mergeCell ref="L8:N8"/>
    <mergeCell ref="O8:Q8"/>
    <mergeCell ref="L13:L14"/>
    <mergeCell ref="M13:M14"/>
    <mergeCell ref="N13:N14"/>
    <mergeCell ref="AB12:AB13"/>
    <mergeCell ref="L6:AB6"/>
    <mergeCell ref="C1:AA1"/>
    <mergeCell ref="C3:AA3"/>
    <mergeCell ref="C4:AA4"/>
    <mergeCell ref="A5:G5"/>
    <mergeCell ref="H5:M5"/>
    <mergeCell ref="N5:AB5"/>
    <mergeCell ref="A1:B4"/>
    <mergeCell ref="A6:J6"/>
    <mergeCell ref="R8:S8"/>
    <mergeCell ref="T8:X8"/>
    <mergeCell ref="Y8:Z8"/>
    <mergeCell ref="A9:A11"/>
    <mergeCell ref="B9:B11"/>
    <mergeCell ref="C9:C11"/>
    <mergeCell ref="G9:G11"/>
    <mergeCell ref="H9:H11"/>
    <mergeCell ref="D10:D11"/>
    <mergeCell ref="E10:E11"/>
    <mergeCell ref="F10:F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A10:AA11"/>
    <mergeCell ref="AB10:AB11"/>
    <mergeCell ref="T10:T11"/>
    <mergeCell ref="U10:U11"/>
    <mergeCell ref="V10:V11"/>
    <mergeCell ref="W10:W11"/>
    <mergeCell ref="Y10:Y11"/>
    <mergeCell ref="Z10:Z11"/>
  </mergeCells>
  <conditionalFormatting sqref="S12:S14">
    <cfRule type="colorScale" priority="5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X13:X15">
    <cfRule type="colorScale" priority="11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S12:S18">
    <cfRule type="colorScale" priority="8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6:X18">
    <cfRule type="colorScale" priority="7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3:X18">
    <cfRule type="colorScale" priority="6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2:X17">
    <cfRule type="colorScale" priority="1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AA13">
    <cfRule type="colorScale" priority="3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S12:S17">
    <cfRule type="colorScale" priority="2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5511811023622047" bottom="0.2362204724409449" header="0.2755905511811024" footer="0.11811023622047245"/>
  <pageSetup fitToHeight="0" fitToWidth="1" horizontalDpi="600" verticalDpi="600" orientation="landscape" paperSize="5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42" zoomScaleNormal="42" zoomScalePageLayoutView="0" workbookViewId="0" topLeftCell="A1">
      <selection activeCell="E18" sqref="E18:F18"/>
    </sheetView>
  </sheetViews>
  <sheetFormatPr defaultColWidth="11.421875" defaultRowHeight="12.75"/>
  <cols>
    <col min="1" max="1" width="34.140625" style="4" customWidth="1"/>
    <col min="2" max="2" width="43.421875" style="6" customWidth="1"/>
    <col min="3" max="3" width="15.57421875" style="6" customWidth="1"/>
    <col min="4" max="8" width="29.421875" style="6" customWidth="1"/>
    <col min="9" max="11" width="26.8515625" style="15" customWidth="1"/>
    <col min="12" max="14" width="11.421875" style="2" customWidth="1"/>
    <col min="15" max="15" width="37.00390625" style="2" customWidth="1"/>
    <col min="16" max="16384" width="11.421875" style="2" customWidth="1"/>
  </cols>
  <sheetData>
    <row r="1" spans="1:12" s="73" customFormat="1" ht="24" customHeight="1" thickBot="1">
      <c r="A1" s="72">
        <v>1</v>
      </c>
      <c r="B1" s="72">
        <v>2</v>
      </c>
      <c r="C1" s="72">
        <v>3</v>
      </c>
      <c r="D1" s="72">
        <v>4</v>
      </c>
      <c r="E1" s="72">
        <v>5</v>
      </c>
      <c r="F1" s="72"/>
      <c r="G1" s="72">
        <v>6</v>
      </c>
      <c r="H1" s="72">
        <v>7</v>
      </c>
      <c r="I1" s="72">
        <v>8</v>
      </c>
      <c r="J1" s="72">
        <v>9</v>
      </c>
      <c r="K1" s="72">
        <v>10</v>
      </c>
      <c r="L1" s="72">
        <v>11</v>
      </c>
    </row>
    <row r="2" spans="1:11" s="1" customFormat="1" ht="93" customHeight="1" thickBot="1">
      <c r="A2" s="116" t="s">
        <v>6</v>
      </c>
      <c r="B2" s="116" t="s">
        <v>31</v>
      </c>
      <c r="C2" s="116" t="s">
        <v>30</v>
      </c>
      <c r="D2" s="116" t="s">
        <v>29</v>
      </c>
      <c r="E2" s="116" t="s">
        <v>80</v>
      </c>
      <c r="F2" s="116" t="s">
        <v>29</v>
      </c>
      <c r="G2" s="114" t="s">
        <v>70</v>
      </c>
      <c r="H2" s="74" t="s">
        <v>81</v>
      </c>
      <c r="I2" s="118" t="s">
        <v>71</v>
      </c>
      <c r="J2" s="114" t="s">
        <v>72</v>
      </c>
      <c r="K2" s="74" t="s">
        <v>81</v>
      </c>
    </row>
    <row r="3" spans="1:11" s="1" customFormat="1" ht="43.5" customHeight="1" thickBot="1">
      <c r="A3" s="117"/>
      <c r="B3" s="117"/>
      <c r="C3" s="117"/>
      <c r="D3" s="117"/>
      <c r="E3" s="117"/>
      <c r="F3" s="117"/>
      <c r="G3" s="115"/>
      <c r="H3" s="80" t="s">
        <v>76</v>
      </c>
      <c r="I3" s="119"/>
      <c r="J3" s="115"/>
      <c r="K3" s="80" t="s">
        <v>77</v>
      </c>
    </row>
    <row r="4" spans="1:15" s="1" customFormat="1" ht="94.5" customHeight="1">
      <c r="A4" s="30" t="s">
        <v>57</v>
      </c>
      <c r="B4" s="29" t="s">
        <v>50</v>
      </c>
      <c r="C4" s="30">
        <v>0</v>
      </c>
      <c r="D4" s="30">
        <v>0</v>
      </c>
      <c r="E4" s="30">
        <v>1</v>
      </c>
      <c r="F4" s="30">
        <v>0</v>
      </c>
      <c r="G4" s="30">
        <v>1</v>
      </c>
      <c r="H4" s="77">
        <v>1</v>
      </c>
      <c r="I4" s="36" t="s">
        <v>82</v>
      </c>
      <c r="J4" s="35" t="s">
        <v>82</v>
      </c>
      <c r="K4" s="77">
        <v>0.5</v>
      </c>
      <c r="O4" s="20"/>
    </row>
    <row r="5" spans="1:11" s="1" customFormat="1" ht="210.75" customHeight="1">
      <c r="A5" s="133" t="s">
        <v>58</v>
      </c>
      <c r="B5" s="39" t="s">
        <v>52</v>
      </c>
      <c r="C5" s="40">
        <v>26</v>
      </c>
      <c r="D5" s="40">
        <v>32</v>
      </c>
      <c r="E5" s="40">
        <v>1</v>
      </c>
      <c r="F5" s="40">
        <v>32</v>
      </c>
      <c r="G5" s="40">
        <v>32</v>
      </c>
      <c r="H5" s="78">
        <f>G5/F5</f>
        <v>1</v>
      </c>
      <c r="I5" s="60">
        <v>1184800000</v>
      </c>
      <c r="J5" s="60">
        <v>972400000</v>
      </c>
      <c r="K5" s="78">
        <f>J5/I5</f>
        <v>0.8207292370020257</v>
      </c>
    </row>
    <row r="6" spans="1:11" s="19" customFormat="1" ht="150" customHeight="1" thickBot="1">
      <c r="A6" s="134"/>
      <c r="B6" s="49" t="s">
        <v>48</v>
      </c>
      <c r="C6" s="50">
        <v>0</v>
      </c>
      <c r="D6" s="50" t="s">
        <v>49</v>
      </c>
      <c r="E6" s="50">
        <v>2</v>
      </c>
      <c r="F6" s="50" t="s">
        <v>49</v>
      </c>
      <c r="G6" s="50">
        <v>6</v>
      </c>
      <c r="H6" s="79">
        <v>1</v>
      </c>
      <c r="I6" s="52">
        <v>150000000</v>
      </c>
      <c r="J6" s="52">
        <v>98719778.67</v>
      </c>
      <c r="K6" s="79">
        <f>J6/I6</f>
        <v>0.6581318578</v>
      </c>
    </row>
    <row r="7" spans="1:11" ht="31.5" customHeight="1" thickBot="1">
      <c r="A7" s="88"/>
      <c r="B7" s="88"/>
      <c r="C7" s="88"/>
      <c r="D7" s="88"/>
      <c r="E7" s="88"/>
      <c r="F7" s="88"/>
      <c r="G7" s="88"/>
      <c r="H7" s="95"/>
      <c r="I7" s="89">
        <f>+I5+I6</f>
        <v>1334800000</v>
      </c>
      <c r="J7" s="89">
        <f>+J5+J6</f>
        <v>1071119778.67</v>
      </c>
      <c r="K7" s="90">
        <f>J7/I7</f>
        <v>0.8024571311582259</v>
      </c>
    </row>
    <row r="8" spans="1:11" ht="13.5" hidden="1" thickBot="1">
      <c r="A8" s="5"/>
      <c r="B8" s="3"/>
      <c r="C8" s="3"/>
      <c r="D8" s="3"/>
      <c r="E8" s="3"/>
      <c r="F8" s="3"/>
      <c r="G8" s="3"/>
      <c r="H8" s="94">
        <v>1</v>
      </c>
      <c r="I8" s="14"/>
      <c r="J8" s="14"/>
      <c r="K8" s="94">
        <v>1</v>
      </c>
    </row>
    <row r="9" spans="1:11" ht="19.5" customHeight="1" hidden="1">
      <c r="A9" s="99"/>
      <c r="B9" s="102"/>
      <c r="C9" s="102"/>
      <c r="D9" s="102"/>
      <c r="E9" s="102"/>
      <c r="F9" s="102"/>
      <c r="G9" s="103"/>
      <c r="H9" s="104">
        <v>0</v>
      </c>
      <c r="I9" s="100"/>
      <c r="J9" s="100"/>
      <c r="K9" s="104">
        <v>0</v>
      </c>
    </row>
    <row r="10" spans="8:11" ht="12.75">
      <c r="H10" s="2"/>
      <c r="I10" s="2"/>
      <c r="J10" s="2"/>
      <c r="K10" s="2"/>
    </row>
    <row r="11" spans="8:11" ht="12.75">
      <c r="H11" s="2"/>
      <c r="I11" s="2"/>
      <c r="J11" s="2"/>
      <c r="K11" s="2"/>
    </row>
    <row r="16" ht="13.5" thickBot="1"/>
    <row r="17" spans="2:7" ht="72">
      <c r="B17" s="108" t="s">
        <v>57</v>
      </c>
      <c r="C17" s="30">
        <v>1</v>
      </c>
      <c r="D17" s="77">
        <v>1</v>
      </c>
      <c r="E17" s="36" t="s">
        <v>82</v>
      </c>
      <c r="F17" s="35" t="s">
        <v>82</v>
      </c>
      <c r="G17" s="35" t="s">
        <v>82</v>
      </c>
    </row>
    <row r="18" spans="2:7" ht="126.75" thickBot="1">
      <c r="B18" s="109" t="s">
        <v>58</v>
      </c>
      <c r="C18" s="50">
        <v>2</v>
      </c>
      <c r="D18" s="79">
        <v>1</v>
      </c>
      <c r="E18" s="52">
        <f>SUM(I5:I6)</f>
        <v>1334800000</v>
      </c>
      <c r="F18" s="52">
        <f>SUM(J5:J6)</f>
        <v>1071119778.67</v>
      </c>
      <c r="G18" s="110">
        <f>F18/E18</f>
        <v>0.8024571311582259</v>
      </c>
    </row>
    <row r="19" spans="5:7" ht="18.75" thickBot="1">
      <c r="E19" s="85">
        <f>SUM(E17:E18)</f>
        <v>1334800000</v>
      </c>
      <c r="F19" s="85">
        <f>SUM(F17:F18)</f>
        <v>1071119778.67</v>
      </c>
      <c r="G19" s="81">
        <f>F19/E19</f>
        <v>0.8024571311582259</v>
      </c>
    </row>
    <row r="20" spans="5:7" ht="18.75" hidden="1" thickBot="1">
      <c r="E20" s="107"/>
      <c r="G20" s="81">
        <v>1</v>
      </c>
    </row>
    <row r="21" ht="18.75" hidden="1" thickBot="1">
      <c r="G21" s="81">
        <v>0</v>
      </c>
    </row>
    <row r="22" ht="12.75" hidden="1"/>
  </sheetData>
  <sheetProtection/>
  <mergeCells count="10">
    <mergeCell ref="G2:G3"/>
    <mergeCell ref="I2:I3"/>
    <mergeCell ref="E2:E3"/>
    <mergeCell ref="A5:A6"/>
    <mergeCell ref="J2:J3"/>
    <mergeCell ref="A2:A3"/>
    <mergeCell ref="B2:B3"/>
    <mergeCell ref="C2:C3"/>
    <mergeCell ref="D2:D3"/>
    <mergeCell ref="F2:F3"/>
  </mergeCells>
  <conditionalFormatting sqref="K4:K7">
    <cfRule type="colorScale" priority="28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H7:H9">
    <cfRule type="colorScale" priority="30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K8:K9">
    <cfRule type="colorScale" priority="31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K4:K9">
    <cfRule type="colorScale" priority="32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18:G19">
    <cfRule type="colorScale" priority="33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:G19">
    <cfRule type="colorScale" priority="35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20:G21">
    <cfRule type="colorScale" priority="36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:G21">
    <cfRule type="colorScale" priority="37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18:G21">
    <cfRule type="colorScale" priority="7" dxfId="0">
      <colorScale>
        <cfvo type="percent" val="15"/>
        <cfvo type="percent" val="50"/>
        <cfvo type="percent" val="100"/>
        <color rgb="FFFF0000"/>
        <color rgb="FFFFFF00"/>
        <color rgb="FF92D050"/>
      </colorScale>
    </cfRule>
  </conditionalFormatting>
  <conditionalFormatting sqref="H4:H6">
    <cfRule type="colorScale" priority="4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H4:H6">
    <cfRule type="colorScale" priority="5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H4:H6">
    <cfRule type="colorScale" priority="3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H4:H9">
    <cfRule type="colorScale" priority="2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5511811023622047" bottom="0.2362204724409449" header="0.2755905511811024" footer="0.11811023622047245"/>
  <pageSetup fitToHeight="20" horizontalDpi="600" verticalDpi="600" orientation="landscape" paperSize="5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P3-DAPM-004</cp:lastModifiedBy>
  <cp:lastPrinted>2021-11-04T18:44:27Z</cp:lastPrinted>
  <dcterms:created xsi:type="dcterms:W3CDTF">2012-06-01T17:13:38Z</dcterms:created>
  <dcterms:modified xsi:type="dcterms:W3CDTF">2021-11-04T18:44:40Z</dcterms:modified>
  <cp:category/>
  <cp:version/>
  <cp:contentType/>
  <cp:contentStatus/>
</cp:coreProperties>
</file>