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493" activeTab="0"/>
  </bookViews>
  <sheets>
    <sheet name="PLAN DE ACCION" sheetId="1" r:id="rId1"/>
  </sheets>
  <definedNames>
    <definedName name="_xlnm.Print_Area" localSheetId="0">'PLAN DE ACCION'!$A$1:$V$49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<sst xmlns="http://schemas.openxmlformats.org/spreadsheetml/2006/main" count="186" uniqueCount="146">
  <si>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</si>
  <si>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</si>
  <si>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</si>
  <si>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</si>
  <si>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</si>
  <si>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</si>
  <si>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</si>
  <si>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</si>
  <si>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</si>
  <si>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</si>
  <si>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</si>
  <si>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</si>
  <si>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</si>
  <si>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</si>
  <si>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</si>
  <si>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</si>
  <si>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</si>
  <si>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</si>
  <si>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</si>
  <si>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</si>
  <si>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</si>
  <si>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</si>
  <si>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</si>
  <si>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</si>
  <si>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</si>
  <si>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</si>
  <si>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</si>
  <si>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</si>
  <si>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</si>
  <si>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</si>
  <si>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</si>
  <si>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</si>
  <si>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</si>
  <si>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</si>
  <si>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</si>
  <si>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</si>
  <si>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</si>
  <si>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</si>
  <si>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t>VIGENCIA AÑO:2020</t>
  </si>
  <si>
    <t>ECONÓMICO Y COMPETITIVIDAD: "Por Armenia Podemos"</t>
  </si>
  <si>
    <t>Trabajo</t>
  </si>
  <si>
    <t>1, 3, 8, 10, 16, 17</t>
  </si>
  <si>
    <t>tasa de desempleo</t>
  </si>
  <si>
    <t xml:space="preserve">Armenia con crecimiento económico y empleo -Generación y formalización del empleo </t>
  </si>
  <si>
    <t>Servicio de apoyo al fortalecimiento de políticas públicas para la generación y formalización del empleo en el marco del trabajo decente</t>
  </si>
  <si>
    <t>Estrategias realizadas</t>
  </si>
  <si>
    <t>Formular la política pública de desarrollo económico de Armenia "Armenia con empleo, próspera e innovadora"</t>
  </si>
  <si>
    <t xml:space="preserve">Comercio, Industria y Turismo </t>
  </si>
  <si>
    <t>8, 9</t>
  </si>
  <si>
    <t>Puntaje índice de competitividad</t>
  </si>
  <si>
    <t>Armenia con crecimiento económico y empleo -Productividad y competitividad de las empresas colombianas</t>
  </si>
  <si>
    <t>Servicio de asistencia técnica para mejorar la competitividad de los sectores productivos</t>
  </si>
  <si>
    <t>Instrumentos para el  mejoramiento productivo implementados</t>
  </si>
  <si>
    <t>Servicio de asistencia técnica para el fortalecimiento de las Redes Regionales de Emprendimiento</t>
  </si>
  <si>
    <t>Empresas asistidas técnicamente</t>
  </si>
  <si>
    <t>Empresas en etapa temprana beneficiadas con programas de fortalecimiento para su consolidación</t>
  </si>
  <si>
    <t>Servicio de asistencia técnica y acompañamiento productivo y empresarial</t>
  </si>
  <si>
    <t>Servicio de promoción turística</t>
  </si>
  <si>
    <t>Campañas realizadas</t>
  </si>
  <si>
    <t>Servicio de asistencia técnica a los empresarios para el desarrollo turístico</t>
  </si>
  <si>
    <t>Agricultura y desarrollo rural</t>
  </si>
  <si>
    <t>índice de adopción de tecnología</t>
  </si>
  <si>
    <t>Armenia rural pa' todos - Ciencia, Tecnología e Innovación Agropecuaria</t>
  </si>
  <si>
    <t>Servicio de extensión agropecuaria</t>
  </si>
  <si>
    <t>Productores atendidos con asistencia técnica agropecuaria</t>
  </si>
  <si>
    <t>INSTITUCIONAL Y GOBIERNO: "Servir y hacer las cosas bien"</t>
  </si>
  <si>
    <t>Ciencia, Tecnolgía e Innovación</t>
  </si>
  <si>
    <t>4, 5, 9, 10, 16, 17</t>
  </si>
  <si>
    <t>inversión en actividades de ciencia, tecnología e innovación (acti) como porcentaje del pib</t>
  </si>
  <si>
    <t>Consolidación de una institucionalidad habilitante para la Ciencia Tecnología e Innovación (CTI)</t>
  </si>
  <si>
    <t>Servicio de cooperación internacional para la CTeI</t>
  </si>
  <si>
    <t>Acuerdos de cooperación obtenidos</t>
  </si>
  <si>
    <t xml:space="preserve">Indice de mejoramiento del desarrollo tecnológico </t>
  </si>
  <si>
    <t>Desarrollo tecnológico e innovación para el crecimiento empresarial</t>
  </si>
  <si>
    <t>Servicios de comunicación con enfoque en Ciencia Tecnología y Sociedad</t>
  </si>
  <si>
    <t>Estrategias de comunicación con enfoque en ciencia, tecnología y sociedad implementadas</t>
  </si>
  <si>
    <t>personas que desarrollan actividades en ciencia, tecnología e innovación</t>
  </si>
  <si>
    <t>Generación de una cultura que valora y gestiona el conocimiento y la innovación</t>
  </si>
  <si>
    <t>Servicios de apoyo para el fomento de la apropiación social de la CTeI</t>
  </si>
  <si>
    <t>Personas sensibilizadas</t>
  </si>
  <si>
    <t xml:space="preserve">MARGARITA MARIA RAMIREZ TAFUR </t>
  </si>
  <si>
    <t>SECRETARIA DE DESARROLLO ECONOMICO</t>
  </si>
  <si>
    <t>GENERACIÓN DE CONDICIONES PARA EL CRECIMIENTO ECONÓMICO Y EMPLEO - PRODUCTIVIDAD Y COMPETITIVIDAD DE LAS EMPRESAS DEL MUNICIPIO DE ARMENIA</t>
  </si>
  <si>
    <t>Impulsar la competitividad agropecuaria y agroindustrial del municipio, a través del fortalecimiento de capacidades  productivas y la promoción de  la innovación y el emprendimiento para la generación de oportunidades de inserción a los mercados y al bienestar de la población rural.</t>
  </si>
  <si>
    <t>Fortalecer los factores que inciden en la competitividad y la productividad de las empresas para potenciar su inserción en el mercado en el cual participan y su expansión a mercados internacionales</t>
  </si>
  <si>
    <t>Apoyo a actividades de I+D+I</t>
  </si>
  <si>
    <t>Fomento a espacios de participación y promoción de la Agenda Integrada de Competititividad, Ciencia, Tecnología e Innovación</t>
  </si>
  <si>
    <t>Secretario de Desarrollo Económico</t>
  </si>
  <si>
    <t>FORTALECIMIENTO DE CAPACIDADES PARA LA GENERACIÓN Y FORMALIZACIÓN DE EMPLEO EN LA CIUDAD DE ARMENIA</t>
  </si>
  <si>
    <t>Apoyo a actividades de Ciencia, Tecnología e Innovación para impulsar el crecimiento económico</t>
  </si>
  <si>
    <t>Secretario de Desarrollo Económico, Secretaría Tics. Dpto de Planeación</t>
  </si>
  <si>
    <t>APOYO E INCLUSIÓN DE PRODUCTORES RURALES DEL MUNICIPIO DE ARMENIA EN CADENAS PRODUCTIVAS, DE VALOR AGREGADO Y CIENCIA, TECNOLOGÍA E INNOVACIÓN</t>
  </si>
  <si>
    <t>Consolidación de diagnóstico para la formulación para la política pública de desarrollo económico y generación de empleo</t>
  </si>
  <si>
    <t>Implementar estrategias y acciones que propicien la generación y formalización del empleo a través del fomento a las empresas, el emprendimiento, las TIC y el sector turismo.</t>
  </si>
  <si>
    <t>Acciones de intervención y fortalecimiento para la economía social e informal de Armenia</t>
  </si>
  <si>
    <t>Identificación de insumos para la formulación del proyecto para la habilitación de la EPSEA</t>
  </si>
  <si>
    <t>Fomento a la agricultura familiar</t>
  </si>
  <si>
    <t>Formulación de estrategias para la agricultura familiar</t>
  </si>
  <si>
    <t>Acompañamiento técnico y apoyo a la  formación de capital humano para la agricultura familiar</t>
  </si>
  <si>
    <t>Formulación y estructuración de proyectos para acceso a convocatoria de Alianzas Productivas</t>
  </si>
  <si>
    <t>Acciones que fomenten la agricultura y la agroindustria sostenible y sustentable para el fortalecimiento del sector rural</t>
  </si>
  <si>
    <t>Hector Alejandro Montañez Rojas</t>
  </si>
  <si>
    <t>Formular el plan de recuperación económica para el municipio de Armenia</t>
  </si>
  <si>
    <t>Luz Angelly Carrillo</t>
  </si>
  <si>
    <t>Joanna Molina</t>
  </si>
  <si>
    <t>Implementación de estrategias de fortalecimiento  y promoción para la ZESE a el muncipio de Armenia.</t>
  </si>
  <si>
    <t xml:space="preserve">Diseñar estrategias de internacionalización y atraccion de inversión. </t>
  </si>
  <si>
    <t xml:space="preserve">Lady Johana Rojas </t>
  </si>
  <si>
    <t>Alvaro Arias</t>
  </si>
  <si>
    <t>Diseñar e implementar estrategias de asistencia técnica para el fomento de competitividad de las empresas</t>
  </si>
  <si>
    <t>Hector Alejandro Montañez Rojas - Juan Jose Jaramillo</t>
  </si>
  <si>
    <t>Implementación de estrategia para formar capital humano en biliguismo para el acceso a oportunidades laborales.</t>
  </si>
  <si>
    <t>Implementar estrategias de mejoramiento de codiciones para la generación de empleo.</t>
  </si>
  <si>
    <t xml:space="preserve">Kelly Villegas </t>
  </si>
  <si>
    <t>Alvaro Arias - Alejandro Montañez</t>
  </si>
  <si>
    <t>Diseñar e implementar una estrategia para fortalecer emprendimientos del municipio de Armenia.</t>
  </si>
  <si>
    <t xml:space="preserve">Brindar acompañamiento al sistema de clúster de Armenia </t>
  </si>
  <si>
    <t>Diseñar e implementar estrategias de fortalecimiento de capacidades digitales del tejido productivo</t>
  </si>
  <si>
    <t>Diseñar e implementar estrategias de estrategias de promoción de Armenia como destino turístico</t>
  </si>
  <si>
    <t>Diseñar e implementar estrategias de mejoramiento de la competitividad del sector turístico de Armenia</t>
  </si>
  <si>
    <t>Implementar el Observatorio Económico y Social de Armenia.</t>
  </si>
  <si>
    <t xml:space="preserve">Alejandro Montañez </t>
  </si>
  <si>
    <t>Diseñar e implementar estrategias para la reactivación, recuperación y reconversión para mitigar el impacto del Covid-19 del sector empresarial del municipio de Armenia.</t>
  </si>
  <si>
    <t>Alvario Arias - Alejandro Montañez - Joanna Molina - Kelly Villegas</t>
  </si>
  <si>
    <t>Fortalecimiento productivo y la asistencia tecnica a la población campesina y caficultora del municipio de Armenia.</t>
  </si>
  <si>
    <t xml:space="preserve">Jorge Anibal Velencia </t>
  </si>
  <si>
    <t>Juan Jose Jaramillo Perez</t>
  </si>
  <si>
    <t>RESPONSABLE</t>
  </si>
  <si>
    <t>Ajuste de estructura del Consejo Municipal de Desarrollo Rural</t>
  </si>
  <si>
    <t xml:space="preserve">SGP- PROPOSITO GENERAL $293.432.000  
PROPIOS INVERSIÓN
$18.400.000           </t>
  </si>
  <si>
    <t>Juan Diego Quintero
Ruben Dario Henao</t>
  </si>
  <si>
    <t>Juan Diego Quintero - Cacao y Plátano - 
Jorge Anibal Valencia - Hortalizas - Preinversión</t>
  </si>
  <si>
    <t>Julio Cesar Ruiz Leal
Juan Diego Quintero</t>
  </si>
  <si>
    <t>Implementación Incremento de las capacidades de apropiación de la Ciencia, la Tecnología y la Innovación en Armenia</t>
  </si>
  <si>
    <t>Articular acciones de ciencia, tecnología e innovación para fomentar el desarrollo económico, en el municipio de Armenia</t>
  </si>
  <si>
    <r>
      <t xml:space="preserve">SECRETARÍA O  ENTIDAD RESPONSABLE:  </t>
    </r>
    <r>
      <rPr>
        <b/>
        <u val="single"/>
        <sz val="10"/>
        <color indexed="8"/>
        <rFont val="Arial"/>
        <family val="2"/>
      </rPr>
      <t>2.4. SECRETARÍA DE DESARROLLO ECONÓMICO</t>
    </r>
  </si>
  <si>
    <t xml:space="preserve"> 2020630010129 </t>
  </si>
  <si>
    <t xml:space="preserve"> 2020630010132</t>
  </si>
  <si>
    <t xml:space="preserve"> 2020630010133</t>
  </si>
  <si>
    <t>110.01.8.16.13.36.047.047.001.1094
110.01.8.16.13.36.047.047.034.1094</t>
  </si>
  <si>
    <t xml:space="preserve"> SGP PROPOSITO GENERAL
82.683.568
PROPIOS
$335.658.432
</t>
  </si>
  <si>
    <t>110.01.8.16.08.17.001.001.001.1093
110.01.8.16.08.17.001.001.034.1093</t>
  </si>
  <si>
    <t>110.01.8.16.13.36.046.046.001.1092
110.01.8.16.13.36.046.046.011.1092
110.01.8.16.13.36.046.046.034.1092
110.01.8.16.13.36.046.046.210.1092</t>
  </si>
  <si>
    <t>SGP PROPOSITO GENERAL $ 119.456.977
PROPIOS
$ 574.478.657
INGRESOS PMMA$ $34.413.648
RECURSOS DEL BALANCE PROPIOS. 
$480.771.343</t>
  </si>
  <si>
    <t>ALCALDE</t>
  </si>
  <si>
    <t>JOSE MANUEL RIOS MORALES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</si>
</sst>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XDR&quot;#,##0;\-&quot;XDR&quot;#,##0"/>
    <numFmt numFmtId="185" formatCode="&quot;XDR&quot;#,##0;[Red]\-&quot;XDR&quot;#,##0"/>
    <numFmt numFmtId="186" formatCode="&quot;XDR&quot;#,##0.00;\-&quot;XDR&quot;#,##0.00"/>
    <numFmt numFmtId="187" formatCode="&quot;XDR&quot;#,##0.00;[Red]\-&quot;XDR&quot;#,##0.00"/>
    <numFmt numFmtId="188" formatCode="_-&quot;XDR&quot;* #,##0_-;\-&quot;XDR&quot;* #,##0_-;_-&quot;XDR&quot;* &quot;-&quot;_-;_-@_-"/>
    <numFmt numFmtId="189" formatCode="_-&quot;XDR&quot;* #,##0.00_-;\-&quot;XDR&quot;* #,##0.00_-;_-&quot;XDR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  <numFmt numFmtId="226" formatCode="[$-240A]dddd\,\ d\ &quot;de&quot;\ mmmm\ &quot;de&quot;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CE4D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2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81">
    <xf numFmtId="0" fontId="0" fillId="0" borderId="0" xfId="0" applyAlignment="1">
      <alignment/>
    </xf>
    <xf numFmtId="0" fontId="34" fillId="25" borderId="11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justify" vertical="center"/>
    </xf>
    <xf numFmtId="0" fontId="35" fillId="0" borderId="13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vertical="center"/>
    </xf>
    <xf numFmtId="0" fontId="35" fillId="0" borderId="13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8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211" fontId="34" fillId="0" borderId="0" xfId="0" applyNumberFormat="1" applyFont="1" applyFill="1" applyBorder="1" applyAlignment="1">
      <alignment horizontal="right" vertical="center" wrapText="1"/>
    </xf>
    <xf numFmtId="211" fontId="37" fillId="0" borderId="0" xfId="0" applyNumberFormat="1" applyFont="1" applyBorder="1" applyAlignment="1">
      <alignment horizontal="right" vertical="center" wrapText="1"/>
    </xf>
    <xf numFmtId="0" fontId="37" fillId="0" borderId="0" xfId="0" applyFont="1" applyFill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34" fillId="26" borderId="23" xfId="0" applyFont="1" applyFill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4" fillId="25" borderId="25" xfId="0" applyFont="1" applyFill="1" applyBorder="1" applyAlignment="1">
      <alignment horizontal="center" vertical="center" wrapText="1"/>
    </xf>
    <xf numFmtId="211" fontId="34" fillId="25" borderId="16" xfId="0" applyNumberFormat="1" applyFont="1" applyFill="1" applyBorder="1" applyAlignment="1">
      <alignment horizontal="center" vertical="center" wrapText="1"/>
    </xf>
    <xf numFmtId="0" fontId="34" fillId="25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7" fillId="27" borderId="13" xfId="0" applyFont="1" applyFill="1" applyBorder="1" applyAlignment="1">
      <alignment horizontal="justify" vertical="center" wrapText="1"/>
    </xf>
    <xf numFmtId="0" fontId="37" fillId="27" borderId="13" xfId="0" applyFont="1" applyFill="1" applyBorder="1" applyAlignment="1">
      <alignment horizontal="center" vertical="center" wrapText="1"/>
    </xf>
    <xf numFmtId="0" fontId="37" fillId="27" borderId="14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center" vertical="center" wrapText="1"/>
    </xf>
    <xf numFmtId="0" fontId="37" fillId="27" borderId="13" xfId="0" applyFont="1" applyFill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28" borderId="28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vertical="center" wrapText="1"/>
    </xf>
    <xf numFmtId="0" fontId="37" fillId="29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10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justify" vertical="center" wrapText="1"/>
    </xf>
    <xf numFmtId="1" fontId="37" fillId="0" borderId="13" xfId="0" applyNumberFormat="1" applyFont="1" applyBorder="1" applyAlignment="1">
      <alignment horizontal="center" vertical="center" wrapText="1"/>
    </xf>
    <xf numFmtId="1" fontId="37" fillId="0" borderId="29" xfId="0" applyNumberFormat="1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7" fillId="29" borderId="13" xfId="0" applyFont="1" applyFill="1" applyBorder="1" applyAlignment="1">
      <alignment horizontal="justify" vertical="center" wrapText="1"/>
    </xf>
    <xf numFmtId="0" fontId="34" fillId="28" borderId="31" xfId="0" applyFont="1" applyFill="1" applyBorder="1" applyAlignment="1">
      <alignment horizontal="left" vertical="center" wrapText="1"/>
    </xf>
    <xf numFmtId="0" fontId="34" fillId="0" borderId="32" xfId="0" applyFont="1" applyBorder="1" applyAlignment="1">
      <alignment vertical="center" wrapText="1"/>
    </xf>
    <xf numFmtId="0" fontId="37" fillId="29" borderId="32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vertical="center" wrapText="1"/>
    </xf>
    <xf numFmtId="10" fontId="37" fillId="0" borderId="32" xfId="0" applyNumberFormat="1" applyFont="1" applyBorder="1" applyAlignment="1">
      <alignment horizontal="center" vertical="center" wrapText="1"/>
    </xf>
    <xf numFmtId="0" fontId="37" fillId="0" borderId="32" xfId="0" applyFont="1" applyBorder="1" applyAlignment="1">
      <alignment horizontal="justify" vertical="center" wrapText="1"/>
    </xf>
    <xf numFmtId="1" fontId="37" fillId="0" borderId="32" xfId="0" applyNumberFormat="1" applyFont="1" applyBorder="1" applyAlignment="1">
      <alignment horizontal="center" vertical="center" wrapText="1"/>
    </xf>
    <xf numFmtId="1" fontId="37" fillId="0" borderId="33" xfId="0" applyNumberFormat="1" applyFont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vertical="center"/>
    </xf>
    <xf numFmtId="0" fontId="37" fillId="30" borderId="19" xfId="0" applyFont="1" applyFill="1" applyBorder="1" applyAlignment="1">
      <alignment horizontal="center" vertical="center" wrapText="1"/>
    </xf>
    <xf numFmtId="0" fontId="37" fillId="30" borderId="36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0" fontId="37" fillId="0" borderId="37" xfId="0" applyFont="1" applyBorder="1" applyAlignment="1">
      <alignment vertical="center" wrapText="1"/>
    </xf>
    <xf numFmtId="0" fontId="36" fillId="0" borderId="37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211" fontId="37" fillId="0" borderId="0" xfId="0" applyNumberFormat="1" applyFont="1" applyAlignment="1">
      <alignment horizontal="right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40" fillId="27" borderId="11" xfId="0" applyFont="1" applyFill="1" applyBorder="1" applyAlignment="1">
      <alignment horizontal="center" vertical="center" wrapText="1"/>
    </xf>
    <xf numFmtId="0" fontId="40" fillId="27" borderId="40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4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211" fontId="34" fillId="0" borderId="11" xfId="0" applyNumberFormat="1" applyFont="1" applyFill="1" applyBorder="1" applyAlignment="1">
      <alignment horizontal="center" vertical="center" wrapText="1"/>
    </xf>
    <xf numFmtId="211" fontId="34" fillId="0" borderId="40" xfId="0" applyNumberFormat="1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10" fontId="37" fillId="0" borderId="11" xfId="0" applyNumberFormat="1" applyFont="1" applyBorder="1" applyAlignment="1">
      <alignment horizontal="center" vertical="center" wrapText="1"/>
    </xf>
    <xf numFmtId="10" fontId="37" fillId="0" borderId="40" xfId="0" applyNumberFormat="1" applyFont="1" applyBorder="1" applyAlignment="1">
      <alignment horizontal="center" vertical="center" wrapText="1"/>
    </xf>
    <xf numFmtId="1" fontId="34" fillId="0" borderId="48" xfId="0" applyNumberFormat="1" applyFont="1" applyFill="1" applyBorder="1" applyAlignment="1">
      <alignment horizontal="center" vertical="center" wrapText="1"/>
    </xf>
    <xf numFmtId="1" fontId="34" fillId="0" borderId="49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27" borderId="11" xfId="0" applyFont="1" applyFill="1" applyBorder="1" applyAlignment="1">
      <alignment horizontal="center" vertical="center" wrapText="1"/>
    </xf>
    <xf numFmtId="0" fontId="37" fillId="27" borderId="40" xfId="0" applyFont="1" applyFill="1" applyBorder="1" applyAlignment="1">
      <alignment horizontal="center" vertical="center" wrapText="1"/>
    </xf>
    <xf numFmtId="0" fontId="37" fillId="27" borderId="15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53" xfId="0" applyFont="1" applyFill="1" applyBorder="1" applyAlignment="1">
      <alignment horizontal="left" vertical="center" wrapText="1"/>
    </xf>
    <xf numFmtId="0" fontId="34" fillId="25" borderId="51" xfId="0" applyFont="1" applyFill="1" applyBorder="1" applyAlignment="1">
      <alignment horizontal="center" vertical="center" wrapText="1"/>
    </xf>
    <xf numFmtId="0" fontId="34" fillId="25" borderId="52" xfId="0" applyFont="1" applyFill="1" applyBorder="1" applyAlignment="1">
      <alignment horizontal="center" vertical="center" wrapText="1"/>
    </xf>
    <xf numFmtId="0" fontId="34" fillId="25" borderId="53" xfId="0" applyFont="1" applyFill="1" applyBorder="1" applyAlignment="1">
      <alignment horizontal="center" vertical="center" wrapText="1"/>
    </xf>
    <xf numFmtId="0" fontId="34" fillId="31" borderId="48" xfId="0" applyFont="1" applyFill="1" applyBorder="1" applyAlignment="1">
      <alignment horizontal="center" vertical="center" wrapText="1"/>
    </xf>
    <xf numFmtId="0" fontId="34" fillId="31" borderId="49" xfId="0" applyFont="1" applyFill="1" applyBorder="1" applyAlignment="1">
      <alignment horizontal="center" vertical="center" wrapText="1"/>
    </xf>
    <xf numFmtId="0" fontId="34" fillId="31" borderId="54" xfId="0" applyFont="1" applyFill="1" applyBorder="1" applyAlignment="1">
      <alignment horizontal="center" vertical="center" wrapText="1"/>
    </xf>
    <xf numFmtId="211" fontId="34" fillId="0" borderId="16" xfId="0" applyNumberFormat="1" applyFont="1" applyFill="1" applyBorder="1" applyAlignment="1">
      <alignment horizontal="center" vertical="center" wrapText="1"/>
    </xf>
    <xf numFmtId="211" fontId="34" fillId="0" borderId="15" xfId="0" applyNumberFormat="1" applyFont="1" applyFill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211" fontId="34" fillId="30" borderId="55" xfId="0" applyNumberFormat="1" applyFont="1" applyFill="1" applyBorder="1" applyAlignment="1">
      <alignment horizontal="center" vertical="center" wrapText="1"/>
    </xf>
    <xf numFmtId="211" fontId="34" fillId="30" borderId="56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7" fillId="27" borderId="12" xfId="0" applyFont="1" applyFill="1" applyBorder="1" applyAlignment="1">
      <alignment horizontal="center" vertical="center" wrapText="1"/>
    </xf>
    <xf numFmtId="0" fontId="37" fillId="27" borderId="47" xfId="0" applyFont="1" applyFill="1" applyBorder="1" applyAlignment="1">
      <alignment horizontal="center" vertical="center" wrapText="1"/>
    </xf>
    <xf numFmtId="0" fontId="37" fillId="27" borderId="50" xfId="0" applyFont="1" applyFill="1" applyBorder="1" applyAlignment="1">
      <alignment horizontal="center" vertical="center" wrapText="1"/>
    </xf>
    <xf numFmtId="0" fontId="34" fillId="30" borderId="18" xfId="0" applyFont="1" applyFill="1" applyBorder="1" applyAlignment="1">
      <alignment horizontal="right" vertical="center" wrapText="1"/>
    </xf>
    <xf numFmtId="0" fontId="34" fillId="30" borderId="0" xfId="0" applyFont="1" applyFill="1" applyBorder="1" applyAlignment="1">
      <alignment horizontal="right" vertical="center" wrapText="1"/>
    </xf>
    <xf numFmtId="0" fontId="34" fillId="30" borderId="19" xfId="0" applyFont="1" applyFill="1" applyBorder="1" applyAlignment="1">
      <alignment horizontal="right" vertical="center" wrapText="1"/>
    </xf>
    <xf numFmtId="0" fontId="34" fillId="30" borderId="45" xfId="0" applyFont="1" applyFill="1" applyBorder="1" applyAlignment="1">
      <alignment horizontal="right" vertical="center" wrapText="1"/>
    </xf>
    <xf numFmtId="0" fontId="34" fillId="30" borderId="37" xfId="0" applyFont="1" applyFill="1" applyBorder="1" applyAlignment="1">
      <alignment horizontal="right" vertical="center" wrapText="1"/>
    </xf>
    <xf numFmtId="0" fontId="34" fillId="30" borderId="36" xfId="0" applyFont="1" applyFill="1" applyBorder="1" applyAlignment="1">
      <alignment horizontal="right" vertical="center" wrapText="1"/>
    </xf>
    <xf numFmtId="0" fontId="34" fillId="25" borderId="48" xfId="0" applyFont="1" applyFill="1" applyBorder="1" applyAlignment="1">
      <alignment horizontal="center" vertical="center" wrapText="1"/>
    </xf>
    <xf numFmtId="0" fontId="34" fillId="25" borderId="49" xfId="0" applyFont="1" applyFill="1" applyBorder="1" applyAlignment="1">
      <alignment horizontal="center" vertical="center" wrapText="1"/>
    </xf>
    <xf numFmtId="0" fontId="34" fillId="25" borderId="57" xfId="0" applyFont="1" applyFill="1" applyBorder="1" applyAlignment="1">
      <alignment horizontal="center" vertical="center"/>
    </xf>
    <xf numFmtId="0" fontId="34" fillId="25" borderId="58" xfId="0" applyFont="1" applyFill="1" applyBorder="1" applyAlignment="1">
      <alignment horizontal="center" vertical="center"/>
    </xf>
    <xf numFmtId="0" fontId="34" fillId="25" borderId="17" xfId="0" applyFont="1" applyFill="1" applyBorder="1" applyAlignment="1">
      <alignment horizontal="center" vertical="center"/>
    </xf>
    <xf numFmtId="0" fontId="34" fillId="25" borderId="59" xfId="0" applyFont="1" applyFill="1" applyBorder="1" applyAlignment="1">
      <alignment horizontal="center" vertical="center"/>
    </xf>
    <xf numFmtId="211" fontId="34" fillId="0" borderId="34" xfId="0" applyNumberFormat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7" fillId="0" borderId="16" xfId="49" applyFont="1" applyFill="1" applyBorder="1" applyAlignment="1">
      <alignment horizontal="center" vertical="center" wrapText="1"/>
      <protection/>
    </xf>
    <xf numFmtId="0" fontId="37" fillId="0" borderId="40" xfId="49" applyFont="1" applyFill="1" applyBorder="1" applyAlignment="1">
      <alignment horizontal="center" vertical="center" wrapText="1"/>
      <protection/>
    </xf>
    <xf numFmtId="10" fontId="37" fillId="0" borderId="16" xfId="0" applyNumberFormat="1" applyFont="1" applyBorder="1" applyAlignment="1">
      <alignment horizontal="center" vertical="center" wrapText="1"/>
    </xf>
    <xf numFmtId="9" fontId="37" fillId="0" borderId="16" xfId="0" applyNumberFormat="1" applyFont="1" applyBorder="1" applyAlignment="1">
      <alignment horizontal="center" vertical="center" wrapText="1"/>
    </xf>
    <xf numFmtId="9" fontId="37" fillId="0" borderId="40" xfId="0" applyNumberFormat="1" applyFont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27" borderId="61" xfId="0" applyFont="1" applyFill="1" applyBorder="1" applyAlignment="1">
      <alignment horizontal="center" vertical="center" wrapText="1"/>
    </xf>
    <xf numFmtId="0" fontId="34" fillId="27" borderId="4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904875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PageLayoutView="0" workbookViewId="0" topLeftCell="H10">
      <selection activeCell="O46" sqref="O46"/>
    </sheetView>
  </sheetViews>
  <sheetFormatPr defaultColWidth="11.421875" defaultRowHeight="12.75"/>
  <cols>
    <col min="1" max="1" width="20.421875" style="18" customWidth="1"/>
    <col min="2" max="2" width="19.00390625" style="18" customWidth="1"/>
    <col min="3" max="3" width="13.7109375" style="18" customWidth="1"/>
    <col min="4" max="4" width="18.7109375" style="18" customWidth="1"/>
    <col min="5" max="5" width="12.7109375" style="18" customWidth="1"/>
    <col min="6" max="6" width="11.28125" style="18" customWidth="1"/>
    <col min="7" max="7" width="17.8515625" style="18" customWidth="1"/>
    <col min="8" max="8" width="21.28125" style="18" customWidth="1"/>
    <col min="9" max="9" width="29.421875" style="18" customWidth="1"/>
    <col min="10" max="10" width="11.8515625" style="18" customWidth="1"/>
    <col min="11" max="11" width="11.28125" style="18" customWidth="1"/>
    <col min="12" max="12" width="21.28125" style="18" customWidth="1"/>
    <col min="13" max="13" width="18.7109375" style="18" customWidth="1"/>
    <col min="14" max="14" width="20.421875" style="77" customWidth="1"/>
    <col min="15" max="15" width="44.140625" style="77" bestFit="1" customWidth="1"/>
    <col min="16" max="16" width="28.140625" style="77" customWidth="1"/>
    <col min="17" max="17" width="17.140625" style="77" customWidth="1"/>
    <col min="18" max="18" width="24.28125" style="77" customWidth="1"/>
    <col min="19" max="19" width="20.28125" style="77" customWidth="1"/>
    <col min="20" max="20" width="17.00390625" style="77" customWidth="1"/>
    <col min="21" max="21" width="22.421875" style="78" customWidth="1"/>
    <col min="22" max="22" width="25.28125" style="18" customWidth="1"/>
    <col min="23" max="16384" width="11.421875" style="11" customWidth="1"/>
  </cols>
  <sheetData>
    <row r="1" spans="1:22" ht="22.5" customHeight="1">
      <c r="A1" s="97"/>
      <c r="B1" s="98"/>
      <c r="C1" s="103" t="s">
        <v>5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" t="s">
        <v>15</v>
      </c>
    </row>
    <row r="2" spans="1:22" ht="25.5" customHeight="1">
      <c r="A2" s="99"/>
      <c r="B2" s="100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3"/>
      <c r="Q2" s="14"/>
      <c r="R2" s="14"/>
      <c r="S2" s="13"/>
      <c r="T2" s="13"/>
      <c r="U2" s="15"/>
      <c r="V2" s="16" t="s">
        <v>36</v>
      </c>
    </row>
    <row r="3" spans="1:22" ht="20.25" customHeight="1">
      <c r="A3" s="99"/>
      <c r="B3" s="100"/>
      <c r="C3" s="99" t="s">
        <v>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0"/>
      <c r="V3" s="16" t="s">
        <v>37</v>
      </c>
    </row>
    <row r="4" spans="1:22" ht="27.75" customHeight="1" thickBot="1">
      <c r="A4" s="101"/>
      <c r="B4" s="102"/>
      <c r="C4" s="101" t="s">
        <v>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2"/>
      <c r="V4" s="17" t="s">
        <v>6</v>
      </c>
    </row>
    <row r="5" spans="3:22" ht="19.5" customHeight="1" thickBot="1">
      <c r="C5" s="14"/>
      <c r="D5" s="14"/>
      <c r="E5" s="14"/>
      <c r="F5" s="14"/>
      <c r="G5" s="14"/>
      <c r="H5" s="14"/>
      <c r="I5" s="14"/>
      <c r="J5" s="14"/>
      <c r="K5" s="14"/>
      <c r="L5" s="19"/>
      <c r="M5" s="19"/>
      <c r="N5" s="19"/>
      <c r="O5" s="19"/>
      <c r="P5" s="19"/>
      <c r="Q5" s="19"/>
      <c r="R5" s="19"/>
      <c r="S5" s="19"/>
      <c r="T5" s="19"/>
      <c r="U5" s="20"/>
      <c r="V5" s="19"/>
    </row>
    <row r="6" spans="1:22" ht="24" customHeight="1" thickBot="1">
      <c r="A6" s="132" t="s">
        <v>135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  <c r="L6" s="129" t="s">
        <v>38</v>
      </c>
      <c r="M6" s="130"/>
      <c r="N6" s="130"/>
      <c r="O6" s="130"/>
      <c r="P6" s="130"/>
      <c r="Q6" s="130"/>
      <c r="R6" s="130"/>
      <c r="S6" s="130"/>
      <c r="T6" s="130"/>
      <c r="U6" s="130"/>
      <c r="V6" s="131"/>
    </row>
    <row r="7" spans="1:22" s="22" customFormat="1" ht="9" customHeight="1" thickBot="1">
      <c r="A7" s="106"/>
      <c r="B7" s="106"/>
      <c r="C7" s="106"/>
      <c r="D7" s="106"/>
      <c r="E7" s="106"/>
      <c r="F7" s="106"/>
      <c r="G7" s="106"/>
      <c r="H7" s="1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/>
      <c r="V7" s="19"/>
    </row>
    <row r="8" spans="1:22" s="22" customFormat="1" ht="24.75" customHeight="1" thickBot="1">
      <c r="A8" s="135" t="s">
        <v>31</v>
      </c>
      <c r="B8" s="136"/>
      <c r="C8" s="136"/>
      <c r="D8" s="136"/>
      <c r="E8" s="136"/>
      <c r="F8" s="136"/>
      <c r="G8" s="136"/>
      <c r="H8" s="136"/>
      <c r="I8" s="136"/>
      <c r="J8" s="136"/>
      <c r="K8" s="137"/>
      <c r="L8" s="130" t="s">
        <v>16</v>
      </c>
      <c r="M8" s="130"/>
      <c r="N8" s="131"/>
      <c r="O8" s="129" t="s">
        <v>32</v>
      </c>
      <c r="P8" s="130"/>
      <c r="Q8" s="130"/>
      <c r="R8" s="131"/>
      <c r="S8" s="129" t="s">
        <v>17</v>
      </c>
      <c r="T8" s="130"/>
      <c r="U8" s="131"/>
      <c r="V8" s="23" t="s">
        <v>18</v>
      </c>
    </row>
    <row r="9" spans="1:22" s="28" customFormat="1" ht="24" customHeight="1" thickBot="1">
      <c r="A9" s="161" t="s">
        <v>19</v>
      </c>
      <c r="B9" s="108" t="s">
        <v>20</v>
      </c>
      <c r="C9" s="108" t="s">
        <v>21</v>
      </c>
      <c r="D9" s="163" t="s">
        <v>22</v>
      </c>
      <c r="E9" s="164"/>
      <c r="F9" s="166"/>
      <c r="G9" s="108" t="s">
        <v>23</v>
      </c>
      <c r="H9" s="108" t="s">
        <v>24</v>
      </c>
      <c r="I9" s="163" t="s">
        <v>25</v>
      </c>
      <c r="J9" s="164"/>
      <c r="K9" s="165"/>
      <c r="L9" s="24">
        <v>1</v>
      </c>
      <c r="M9" s="25">
        <v>2</v>
      </c>
      <c r="N9" s="26">
        <v>3</v>
      </c>
      <c r="O9" s="24">
        <v>4</v>
      </c>
      <c r="P9" s="26">
        <v>5</v>
      </c>
      <c r="Q9" s="26">
        <v>6</v>
      </c>
      <c r="R9" s="24">
        <v>7</v>
      </c>
      <c r="S9" s="26">
        <v>8</v>
      </c>
      <c r="T9" s="26">
        <v>9</v>
      </c>
      <c r="U9" s="24">
        <v>10</v>
      </c>
      <c r="V9" s="27"/>
    </row>
    <row r="10" spans="1:22" s="33" customFormat="1" ht="85.5" customHeight="1" thickBot="1">
      <c r="A10" s="162"/>
      <c r="B10" s="109"/>
      <c r="C10" s="109"/>
      <c r="D10" s="1" t="s">
        <v>26</v>
      </c>
      <c r="E10" s="1" t="s">
        <v>27</v>
      </c>
      <c r="F10" s="1" t="s">
        <v>28</v>
      </c>
      <c r="G10" s="109"/>
      <c r="H10" s="109"/>
      <c r="I10" s="1" t="s">
        <v>26</v>
      </c>
      <c r="J10" s="1" t="s">
        <v>29</v>
      </c>
      <c r="K10" s="2" t="s">
        <v>30</v>
      </c>
      <c r="L10" s="29" t="s">
        <v>4</v>
      </c>
      <c r="M10" s="1" t="s">
        <v>7</v>
      </c>
      <c r="N10" s="9" t="s">
        <v>8</v>
      </c>
      <c r="O10" s="9" t="s">
        <v>35</v>
      </c>
      <c r="P10" s="9" t="s">
        <v>34</v>
      </c>
      <c r="Q10" s="9" t="s">
        <v>33</v>
      </c>
      <c r="R10" s="9" t="s">
        <v>9</v>
      </c>
      <c r="S10" s="9" t="s">
        <v>1</v>
      </c>
      <c r="T10" s="30" t="s">
        <v>11</v>
      </c>
      <c r="U10" s="31" t="s">
        <v>0</v>
      </c>
      <c r="V10" s="32" t="s">
        <v>127</v>
      </c>
    </row>
    <row r="11" spans="1:22" s="33" customFormat="1" ht="81" customHeight="1">
      <c r="A11" s="138" t="s">
        <v>39</v>
      </c>
      <c r="B11" s="168" t="s">
        <v>40</v>
      </c>
      <c r="C11" s="169" t="s">
        <v>41</v>
      </c>
      <c r="D11" s="123" t="s">
        <v>42</v>
      </c>
      <c r="E11" s="171">
        <v>0.162</v>
      </c>
      <c r="F11" s="172">
        <v>0.13</v>
      </c>
      <c r="G11" s="123" t="s">
        <v>43</v>
      </c>
      <c r="H11" s="123" t="s">
        <v>44</v>
      </c>
      <c r="I11" s="123" t="s">
        <v>45</v>
      </c>
      <c r="J11" s="123">
        <v>2</v>
      </c>
      <c r="K11" s="124">
        <v>2</v>
      </c>
      <c r="L11" s="120">
        <v>2020630010144</v>
      </c>
      <c r="M11" s="112" t="s">
        <v>88</v>
      </c>
      <c r="N11" s="110" t="s">
        <v>93</v>
      </c>
      <c r="O11" s="3" t="s">
        <v>92</v>
      </c>
      <c r="P11" s="34">
        <v>0</v>
      </c>
      <c r="Q11" s="34">
        <v>1</v>
      </c>
      <c r="R11" s="110" t="s">
        <v>142</v>
      </c>
      <c r="S11" s="110" t="s">
        <v>143</v>
      </c>
      <c r="T11" s="141">
        <f>119456977+574478657+34413648+480771343</f>
        <v>1209120625</v>
      </c>
      <c r="U11" s="79" t="s">
        <v>87</v>
      </c>
      <c r="V11" s="35" t="s">
        <v>101</v>
      </c>
    </row>
    <row r="12" spans="1:22" s="33" customFormat="1" ht="63" customHeight="1">
      <c r="A12" s="139"/>
      <c r="B12" s="117"/>
      <c r="C12" s="170"/>
      <c r="D12" s="90"/>
      <c r="E12" s="119"/>
      <c r="F12" s="173"/>
      <c r="G12" s="90"/>
      <c r="H12" s="90"/>
      <c r="I12" s="90"/>
      <c r="J12" s="90"/>
      <c r="K12" s="115"/>
      <c r="L12" s="121"/>
      <c r="M12" s="113"/>
      <c r="N12" s="83"/>
      <c r="O12" s="3" t="s">
        <v>102</v>
      </c>
      <c r="P12" s="34">
        <v>0</v>
      </c>
      <c r="Q12" s="34">
        <v>1</v>
      </c>
      <c r="R12" s="83"/>
      <c r="S12" s="83"/>
      <c r="T12" s="96"/>
      <c r="U12" s="80"/>
      <c r="V12" s="35" t="s">
        <v>101</v>
      </c>
    </row>
    <row r="13" spans="1:22" s="33" customFormat="1" ht="54.75" customHeight="1">
      <c r="A13" s="139"/>
      <c r="B13" s="117"/>
      <c r="C13" s="170"/>
      <c r="D13" s="90"/>
      <c r="E13" s="119"/>
      <c r="F13" s="173"/>
      <c r="G13" s="90"/>
      <c r="H13" s="90"/>
      <c r="I13" s="90"/>
      <c r="J13" s="90"/>
      <c r="K13" s="115"/>
      <c r="L13" s="121"/>
      <c r="M13" s="113"/>
      <c r="N13" s="83"/>
      <c r="O13" s="3" t="s">
        <v>111</v>
      </c>
      <c r="P13" s="34">
        <v>0</v>
      </c>
      <c r="Q13" s="34">
        <v>1</v>
      </c>
      <c r="R13" s="83"/>
      <c r="S13" s="83"/>
      <c r="T13" s="96"/>
      <c r="U13" s="80"/>
      <c r="V13" s="35" t="s">
        <v>110</v>
      </c>
    </row>
    <row r="14" spans="1:22" s="33" customFormat="1" ht="52.5" customHeight="1">
      <c r="A14" s="139"/>
      <c r="B14" s="117"/>
      <c r="C14" s="170"/>
      <c r="D14" s="90"/>
      <c r="E14" s="119"/>
      <c r="F14" s="173"/>
      <c r="G14" s="90"/>
      <c r="H14" s="90"/>
      <c r="I14" s="122"/>
      <c r="J14" s="122"/>
      <c r="K14" s="125"/>
      <c r="L14" s="121"/>
      <c r="M14" s="113"/>
      <c r="N14" s="83"/>
      <c r="O14" s="3" t="s">
        <v>112</v>
      </c>
      <c r="P14" s="34">
        <v>0</v>
      </c>
      <c r="Q14" s="34">
        <v>1</v>
      </c>
      <c r="R14" s="83"/>
      <c r="S14" s="83"/>
      <c r="T14" s="96"/>
      <c r="U14" s="80"/>
      <c r="V14" s="35" t="s">
        <v>104</v>
      </c>
    </row>
    <row r="15" spans="1:22" s="33" customFormat="1" ht="59.25" customHeight="1">
      <c r="A15" s="139"/>
      <c r="B15" s="117"/>
      <c r="C15" s="170"/>
      <c r="D15" s="90"/>
      <c r="E15" s="119"/>
      <c r="F15" s="173"/>
      <c r="G15" s="90"/>
      <c r="H15" s="90"/>
      <c r="I15" s="89" t="s">
        <v>46</v>
      </c>
      <c r="J15" s="89">
        <v>0</v>
      </c>
      <c r="K15" s="114">
        <v>1</v>
      </c>
      <c r="L15" s="121"/>
      <c r="M15" s="113"/>
      <c r="N15" s="83"/>
      <c r="O15" s="3" t="s">
        <v>105</v>
      </c>
      <c r="P15" s="34">
        <v>0</v>
      </c>
      <c r="Q15" s="34">
        <v>1</v>
      </c>
      <c r="R15" s="83"/>
      <c r="S15" s="83"/>
      <c r="T15" s="96"/>
      <c r="U15" s="80"/>
      <c r="V15" s="36" t="s">
        <v>103</v>
      </c>
    </row>
    <row r="16" spans="1:22" s="33" customFormat="1" ht="59.25" customHeight="1">
      <c r="A16" s="139"/>
      <c r="B16" s="117"/>
      <c r="C16" s="170"/>
      <c r="D16" s="90"/>
      <c r="E16" s="119"/>
      <c r="F16" s="173"/>
      <c r="G16" s="122"/>
      <c r="H16" s="122"/>
      <c r="I16" s="90"/>
      <c r="J16" s="90"/>
      <c r="K16" s="115"/>
      <c r="L16" s="121"/>
      <c r="M16" s="113"/>
      <c r="N16" s="83"/>
      <c r="O16" s="4" t="s">
        <v>94</v>
      </c>
      <c r="P16" s="34">
        <v>1</v>
      </c>
      <c r="Q16" s="34">
        <v>1</v>
      </c>
      <c r="R16" s="111"/>
      <c r="S16" s="111"/>
      <c r="T16" s="142"/>
      <c r="U16" s="81"/>
      <c r="V16" s="36" t="s">
        <v>104</v>
      </c>
    </row>
    <row r="17" spans="1:22" s="33" customFormat="1" ht="93.75" customHeight="1">
      <c r="A17" s="139"/>
      <c r="B17" s="116" t="s">
        <v>47</v>
      </c>
      <c r="C17" s="116" t="s">
        <v>48</v>
      </c>
      <c r="D17" s="116" t="s">
        <v>49</v>
      </c>
      <c r="E17" s="116">
        <v>10</v>
      </c>
      <c r="F17" s="116">
        <v>8</v>
      </c>
      <c r="G17" s="116" t="s">
        <v>50</v>
      </c>
      <c r="H17" s="37" t="s">
        <v>51</v>
      </c>
      <c r="I17" s="37" t="s">
        <v>52</v>
      </c>
      <c r="J17" s="38">
        <v>0</v>
      </c>
      <c r="K17" s="39">
        <v>2</v>
      </c>
      <c r="L17" s="179" t="s">
        <v>138</v>
      </c>
      <c r="M17" s="85" t="s">
        <v>82</v>
      </c>
      <c r="N17" s="87" t="s">
        <v>84</v>
      </c>
      <c r="O17" s="40" t="s">
        <v>106</v>
      </c>
      <c r="P17" s="8">
        <v>0</v>
      </c>
      <c r="Q17" s="8">
        <v>2</v>
      </c>
      <c r="R17" s="82" t="s">
        <v>139</v>
      </c>
      <c r="S17" s="82" t="s">
        <v>140</v>
      </c>
      <c r="T17" s="95">
        <f>82683568+335658432</f>
        <v>418342000</v>
      </c>
      <c r="U17" s="84" t="s">
        <v>87</v>
      </c>
      <c r="V17" s="36" t="s">
        <v>107</v>
      </c>
    </row>
    <row r="18" spans="1:22" s="33" customFormat="1" ht="73.5" customHeight="1">
      <c r="A18" s="139"/>
      <c r="B18" s="117"/>
      <c r="C18" s="117" t="s">
        <v>48</v>
      </c>
      <c r="D18" s="117" t="s">
        <v>49</v>
      </c>
      <c r="E18" s="117">
        <v>10</v>
      </c>
      <c r="F18" s="117">
        <v>8</v>
      </c>
      <c r="G18" s="117" t="s">
        <v>50</v>
      </c>
      <c r="H18" s="126" t="s">
        <v>53</v>
      </c>
      <c r="I18" s="126" t="s">
        <v>54</v>
      </c>
      <c r="J18" s="126">
        <v>0</v>
      </c>
      <c r="K18" s="152">
        <v>2</v>
      </c>
      <c r="L18" s="180"/>
      <c r="M18" s="86"/>
      <c r="N18" s="88"/>
      <c r="O18" s="40" t="s">
        <v>109</v>
      </c>
      <c r="P18" s="8">
        <v>0</v>
      </c>
      <c r="Q18" s="8">
        <v>1</v>
      </c>
      <c r="R18" s="83"/>
      <c r="S18" s="83"/>
      <c r="T18" s="96"/>
      <c r="U18" s="80"/>
      <c r="V18" s="36" t="s">
        <v>113</v>
      </c>
    </row>
    <row r="19" spans="1:22" s="33" customFormat="1" ht="108.75" customHeight="1">
      <c r="A19" s="139"/>
      <c r="B19" s="117"/>
      <c r="C19" s="117" t="s">
        <v>48</v>
      </c>
      <c r="D19" s="117" t="s">
        <v>49</v>
      </c>
      <c r="E19" s="117">
        <v>10</v>
      </c>
      <c r="F19" s="117">
        <v>8</v>
      </c>
      <c r="G19" s="117" t="s">
        <v>50</v>
      </c>
      <c r="H19" s="127"/>
      <c r="I19" s="128"/>
      <c r="J19" s="128"/>
      <c r="K19" s="154"/>
      <c r="L19" s="180"/>
      <c r="M19" s="86"/>
      <c r="N19" s="88"/>
      <c r="O19" s="40" t="s">
        <v>122</v>
      </c>
      <c r="P19" s="8">
        <v>0</v>
      </c>
      <c r="Q19" s="8">
        <v>1</v>
      </c>
      <c r="R19" s="83"/>
      <c r="S19" s="83"/>
      <c r="T19" s="96"/>
      <c r="U19" s="80"/>
      <c r="V19" s="35" t="s">
        <v>123</v>
      </c>
    </row>
    <row r="20" spans="1:22" s="33" customFormat="1" ht="46.5" customHeight="1">
      <c r="A20" s="139"/>
      <c r="B20" s="117"/>
      <c r="C20" s="117" t="s">
        <v>48</v>
      </c>
      <c r="D20" s="117" t="s">
        <v>49</v>
      </c>
      <c r="E20" s="117">
        <v>10</v>
      </c>
      <c r="F20" s="117">
        <v>8</v>
      </c>
      <c r="G20" s="117" t="s">
        <v>50</v>
      </c>
      <c r="H20" s="128"/>
      <c r="I20" s="37" t="s">
        <v>55</v>
      </c>
      <c r="J20" s="38">
        <v>0</v>
      </c>
      <c r="K20" s="39">
        <v>2</v>
      </c>
      <c r="L20" s="180"/>
      <c r="M20" s="86"/>
      <c r="N20" s="88"/>
      <c r="O20" s="40" t="s">
        <v>115</v>
      </c>
      <c r="P20" s="34">
        <v>1</v>
      </c>
      <c r="Q20" s="34">
        <v>1</v>
      </c>
      <c r="R20" s="83"/>
      <c r="S20" s="83"/>
      <c r="T20" s="96"/>
      <c r="U20" s="80"/>
      <c r="V20" s="35" t="s">
        <v>114</v>
      </c>
    </row>
    <row r="21" spans="1:22" s="33" customFormat="1" ht="49.5" customHeight="1">
      <c r="A21" s="139"/>
      <c r="B21" s="117"/>
      <c r="C21" s="117" t="s">
        <v>48</v>
      </c>
      <c r="D21" s="117" t="s">
        <v>49</v>
      </c>
      <c r="E21" s="117">
        <v>10</v>
      </c>
      <c r="F21" s="117">
        <v>8</v>
      </c>
      <c r="G21" s="117" t="s">
        <v>50</v>
      </c>
      <c r="H21" s="126" t="s">
        <v>56</v>
      </c>
      <c r="I21" s="126" t="s">
        <v>52</v>
      </c>
      <c r="J21" s="126">
        <v>0</v>
      </c>
      <c r="K21" s="152">
        <v>2</v>
      </c>
      <c r="L21" s="180"/>
      <c r="M21" s="86"/>
      <c r="N21" s="88"/>
      <c r="O21" s="5" t="s">
        <v>116</v>
      </c>
      <c r="P21" s="34">
        <v>1</v>
      </c>
      <c r="Q21" s="34">
        <v>1</v>
      </c>
      <c r="R21" s="83"/>
      <c r="S21" s="83"/>
      <c r="T21" s="96"/>
      <c r="U21" s="80"/>
      <c r="V21" s="35" t="s">
        <v>114</v>
      </c>
    </row>
    <row r="22" spans="1:22" s="33" customFormat="1" ht="57" customHeight="1">
      <c r="A22" s="139"/>
      <c r="B22" s="117"/>
      <c r="C22" s="117"/>
      <c r="D22" s="117"/>
      <c r="E22" s="117"/>
      <c r="F22" s="117"/>
      <c r="G22" s="117"/>
      <c r="H22" s="127"/>
      <c r="I22" s="127"/>
      <c r="J22" s="127"/>
      <c r="K22" s="153"/>
      <c r="L22" s="180"/>
      <c r="M22" s="86"/>
      <c r="N22" s="88"/>
      <c r="O22" s="40" t="s">
        <v>117</v>
      </c>
      <c r="P22" s="34">
        <v>1</v>
      </c>
      <c r="Q22" s="34">
        <v>1</v>
      </c>
      <c r="R22" s="83"/>
      <c r="S22" s="83"/>
      <c r="T22" s="96"/>
      <c r="U22" s="80"/>
      <c r="V22" s="36" t="s">
        <v>108</v>
      </c>
    </row>
    <row r="23" spans="1:22" s="33" customFormat="1" ht="108" customHeight="1">
      <c r="A23" s="139"/>
      <c r="B23" s="117"/>
      <c r="C23" s="117"/>
      <c r="D23" s="117"/>
      <c r="E23" s="117"/>
      <c r="F23" s="117"/>
      <c r="G23" s="117"/>
      <c r="H23" s="128"/>
      <c r="I23" s="128"/>
      <c r="J23" s="128"/>
      <c r="K23" s="154"/>
      <c r="L23" s="180"/>
      <c r="M23" s="86"/>
      <c r="N23" s="88"/>
      <c r="O23" s="40" t="s">
        <v>120</v>
      </c>
      <c r="P23" s="8">
        <v>1</v>
      </c>
      <c r="Q23" s="8">
        <v>1</v>
      </c>
      <c r="R23" s="83"/>
      <c r="S23" s="83"/>
      <c r="T23" s="96"/>
      <c r="U23" s="80"/>
      <c r="V23" s="36" t="s">
        <v>121</v>
      </c>
    </row>
    <row r="24" spans="1:22" s="33" customFormat="1" ht="51.75" customHeight="1">
      <c r="A24" s="139"/>
      <c r="B24" s="117"/>
      <c r="C24" s="117" t="s">
        <v>48</v>
      </c>
      <c r="D24" s="117" t="s">
        <v>49</v>
      </c>
      <c r="E24" s="117">
        <v>10</v>
      </c>
      <c r="F24" s="117">
        <v>8</v>
      </c>
      <c r="G24" s="117" t="s">
        <v>50</v>
      </c>
      <c r="H24" s="41" t="s">
        <v>57</v>
      </c>
      <c r="I24" s="37" t="s">
        <v>58</v>
      </c>
      <c r="J24" s="38">
        <v>1</v>
      </c>
      <c r="K24" s="39">
        <v>1</v>
      </c>
      <c r="L24" s="180"/>
      <c r="M24" s="86"/>
      <c r="N24" s="88"/>
      <c r="O24" s="40" t="s">
        <v>118</v>
      </c>
      <c r="P24" s="8">
        <v>1</v>
      </c>
      <c r="Q24" s="8">
        <v>1</v>
      </c>
      <c r="R24" s="83"/>
      <c r="S24" s="83"/>
      <c r="T24" s="96"/>
      <c r="U24" s="80"/>
      <c r="V24" s="36" t="s">
        <v>113</v>
      </c>
    </row>
    <row r="25" spans="1:22" s="33" customFormat="1" ht="94.5" customHeight="1">
      <c r="A25" s="139"/>
      <c r="B25" s="175"/>
      <c r="C25" s="175" t="s">
        <v>48</v>
      </c>
      <c r="D25" s="175" t="s">
        <v>49</v>
      </c>
      <c r="E25" s="175">
        <v>10</v>
      </c>
      <c r="F25" s="175">
        <v>8</v>
      </c>
      <c r="G25" s="175" t="s">
        <v>50</v>
      </c>
      <c r="H25" s="37" t="s">
        <v>59</v>
      </c>
      <c r="I25" s="37" t="s">
        <v>45</v>
      </c>
      <c r="J25" s="38">
        <v>2</v>
      </c>
      <c r="K25" s="39">
        <v>1</v>
      </c>
      <c r="L25" s="180"/>
      <c r="M25" s="86"/>
      <c r="N25" s="88"/>
      <c r="O25" s="40" t="s">
        <v>119</v>
      </c>
      <c r="P25" s="8">
        <v>1</v>
      </c>
      <c r="Q25" s="8">
        <v>1</v>
      </c>
      <c r="R25" s="83"/>
      <c r="S25" s="83"/>
      <c r="T25" s="96"/>
      <c r="U25" s="80"/>
      <c r="V25" s="36" t="s">
        <v>113</v>
      </c>
    </row>
    <row r="26" spans="1:22" s="33" customFormat="1" ht="51.75" customHeight="1">
      <c r="A26" s="139"/>
      <c r="B26" s="116" t="s">
        <v>60</v>
      </c>
      <c r="C26" s="89" t="s">
        <v>48</v>
      </c>
      <c r="D26" s="89" t="s">
        <v>61</v>
      </c>
      <c r="E26" s="118">
        <v>0.006</v>
      </c>
      <c r="F26" s="118">
        <v>0.012</v>
      </c>
      <c r="G26" s="89" t="s">
        <v>62</v>
      </c>
      <c r="H26" s="89" t="s">
        <v>63</v>
      </c>
      <c r="I26" s="89" t="s">
        <v>64</v>
      </c>
      <c r="J26" s="89">
        <v>210</v>
      </c>
      <c r="K26" s="91">
        <v>250</v>
      </c>
      <c r="L26" s="93" t="s">
        <v>137</v>
      </c>
      <c r="M26" s="93" t="s">
        <v>91</v>
      </c>
      <c r="N26" s="93" t="s">
        <v>83</v>
      </c>
      <c r="O26" s="40" t="s">
        <v>128</v>
      </c>
      <c r="P26" s="8">
        <v>0</v>
      </c>
      <c r="Q26" s="8">
        <v>1</v>
      </c>
      <c r="R26" s="82" t="s">
        <v>141</v>
      </c>
      <c r="S26" s="82" t="s">
        <v>129</v>
      </c>
      <c r="T26" s="95">
        <f>293432000+18400000</f>
        <v>311832000</v>
      </c>
      <c r="U26" s="84" t="s">
        <v>90</v>
      </c>
      <c r="V26" s="42" t="s">
        <v>130</v>
      </c>
    </row>
    <row r="27" spans="1:22" s="33" customFormat="1" ht="94.5" customHeight="1">
      <c r="A27" s="139"/>
      <c r="B27" s="117"/>
      <c r="C27" s="90"/>
      <c r="D27" s="90"/>
      <c r="E27" s="119"/>
      <c r="F27" s="119"/>
      <c r="G27" s="90"/>
      <c r="H27" s="90"/>
      <c r="I27" s="90"/>
      <c r="J27" s="90"/>
      <c r="K27" s="92"/>
      <c r="L27" s="93"/>
      <c r="M27" s="93"/>
      <c r="N27" s="93"/>
      <c r="O27" s="40" t="s">
        <v>95</v>
      </c>
      <c r="P27" s="8">
        <v>0</v>
      </c>
      <c r="Q27" s="8">
        <v>1</v>
      </c>
      <c r="R27" s="83"/>
      <c r="S27" s="83"/>
      <c r="T27" s="96"/>
      <c r="U27" s="80"/>
      <c r="V27" s="6" t="s">
        <v>125</v>
      </c>
    </row>
    <row r="28" spans="1:22" s="33" customFormat="1" ht="81" customHeight="1">
      <c r="A28" s="139"/>
      <c r="B28" s="117"/>
      <c r="C28" s="90"/>
      <c r="D28" s="90"/>
      <c r="E28" s="119"/>
      <c r="F28" s="119"/>
      <c r="G28" s="90"/>
      <c r="H28" s="90"/>
      <c r="I28" s="90"/>
      <c r="J28" s="90"/>
      <c r="K28" s="92"/>
      <c r="L28" s="93"/>
      <c r="M28" s="93"/>
      <c r="N28" s="93"/>
      <c r="O28" s="7" t="s">
        <v>98</v>
      </c>
      <c r="P28" s="8">
        <v>50</v>
      </c>
      <c r="Q28" s="8">
        <v>70</v>
      </c>
      <c r="R28" s="83"/>
      <c r="S28" s="83"/>
      <c r="T28" s="96"/>
      <c r="U28" s="80"/>
      <c r="V28" s="6" t="s">
        <v>125</v>
      </c>
    </row>
    <row r="29" spans="1:22" s="33" customFormat="1" ht="94.5" customHeight="1">
      <c r="A29" s="139"/>
      <c r="B29" s="117"/>
      <c r="C29" s="90"/>
      <c r="D29" s="90"/>
      <c r="E29" s="119"/>
      <c r="F29" s="119"/>
      <c r="G29" s="90"/>
      <c r="H29" s="90"/>
      <c r="I29" s="90"/>
      <c r="J29" s="90"/>
      <c r="K29" s="92"/>
      <c r="L29" s="93"/>
      <c r="M29" s="93"/>
      <c r="N29" s="93"/>
      <c r="O29" s="7" t="s">
        <v>97</v>
      </c>
      <c r="P29" s="8">
        <v>1</v>
      </c>
      <c r="Q29" s="8">
        <v>2</v>
      </c>
      <c r="R29" s="83"/>
      <c r="S29" s="83"/>
      <c r="T29" s="96"/>
      <c r="U29" s="80"/>
      <c r="V29" s="6" t="s">
        <v>125</v>
      </c>
    </row>
    <row r="30" spans="1:22" s="33" customFormat="1" ht="94.5" customHeight="1">
      <c r="A30" s="139"/>
      <c r="B30" s="117"/>
      <c r="C30" s="90"/>
      <c r="D30" s="90"/>
      <c r="E30" s="119"/>
      <c r="F30" s="119"/>
      <c r="G30" s="90"/>
      <c r="H30" s="90"/>
      <c r="I30" s="90"/>
      <c r="J30" s="90"/>
      <c r="K30" s="92"/>
      <c r="L30" s="93"/>
      <c r="M30" s="93"/>
      <c r="N30" s="93"/>
      <c r="O30" s="7" t="s">
        <v>96</v>
      </c>
      <c r="P30" s="8">
        <v>1</v>
      </c>
      <c r="Q30" s="8">
        <v>1</v>
      </c>
      <c r="R30" s="83"/>
      <c r="S30" s="83"/>
      <c r="T30" s="96"/>
      <c r="U30" s="80"/>
      <c r="V30" s="6" t="s">
        <v>125</v>
      </c>
    </row>
    <row r="31" spans="1:22" s="33" customFormat="1" ht="117.75" customHeight="1">
      <c r="A31" s="139"/>
      <c r="B31" s="117"/>
      <c r="C31" s="90"/>
      <c r="D31" s="90"/>
      <c r="E31" s="119"/>
      <c r="F31" s="119"/>
      <c r="G31" s="90"/>
      <c r="H31" s="90"/>
      <c r="I31" s="90"/>
      <c r="J31" s="90"/>
      <c r="K31" s="92"/>
      <c r="L31" s="93"/>
      <c r="M31" s="93"/>
      <c r="N31" s="93"/>
      <c r="O31" s="7" t="s">
        <v>124</v>
      </c>
      <c r="P31" s="8">
        <v>1</v>
      </c>
      <c r="Q31" s="8">
        <v>1</v>
      </c>
      <c r="R31" s="83"/>
      <c r="S31" s="83"/>
      <c r="T31" s="96"/>
      <c r="U31" s="80"/>
      <c r="V31" s="6" t="s">
        <v>125</v>
      </c>
    </row>
    <row r="32" spans="1:22" s="33" customFormat="1" ht="67.5" customHeight="1">
      <c r="A32" s="139"/>
      <c r="B32" s="117"/>
      <c r="C32" s="90"/>
      <c r="D32" s="90"/>
      <c r="E32" s="119"/>
      <c r="F32" s="119"/>
      <c r="G32" s="90"/>
      <c r="H32" s="90"/>
      <c r="I32" s="90"/>
      <c r="J32" s="90"/>
      <c r="K32" s="92"/>
      <c r="L32" s="93"/>
      <c r="M32" s="93"/>
      <c r="N32" s="93"/>
      <c r="O32" s="7" t="s">
        <v>99</v>
      </c>
      <c r="P32" s="8">
        <v>0</v>
      </c>
      <c r="Q32" s="8">
        <v>3</v>
      </c>
      <c r="R32" s="83"/>
      <c r="S32" s="83"/>
      <c r="T32" s="96"/>
      <c r="U32" s="80"/>
      <c r="V32" s="42" t="s">
        <v>131</v>
      </c>
    </row>
    <row r="33" spans="1:22" s="33" customFormat="1" ht="96" customHeight="1">
      <c r="A33" s="140"/>
      <c r="B33" s="117"/>
      <c r="C33" s="90"/>
      <c r="D33" s="90"/>
      <c r="E33" s="119"/>
      <c r="F33" s="119"/>
      <c r="G33" s="122"/>
      <c r="H33" s="90"/>
      <c r="I33" s="90"/>
      <c r="J33" s="90"/>
      <c r="K33" s="92"/>
      <c r="L33" s="93"/>
      <c r="M33" s="93"/>
      <c r="N33" s="93"/>
      <c r="O33" s="7" t="s">
        <v>100</v>
      </c>
      <c r="P33" s="8">
        <v>0</v>
      </c>
      <c r="Q33" s="8">
        <v>1</v>
      </c>
      <c r="R33" s="83"/>
      <c r="S33" s="83"/>
      <c r="T33" s="96"/>
      <c r="U33" s="80"/>
      <c r="V33" s="42" t="s">
        <v>132</v>
      </c>
    </row>
    <row r="34" spans="1:22" s="33" customFormat="1" ht="75" customHeight="1">
      <c r="A34" s="43" t="s">
        <v>65</v>
      </c>
      <c r="B34" s="44" t="s">
        <v>66</v>
      </c>
      <c r="C34" s="45" t="s">
        <v>67</v>
      </c>
      <c r="D34" s="46" t="s">
        <v>68</v>
      </c>
      <c r="E34" s="47">
        <v>0.006</v>
      </c>
      <c r="F34" s="47">
        <v>0.012</v>
      </c>
      <c r="G34" s="48" t="s">
        <v>69</v>
      </c>
      <c r="H34" s="48" t="s">
        <v>70</v>
      </c>
      <c r="I34" s="48" t="s">
        <v>71</v>
      </c>
      <c r="J34" s="49">
        <v>0</v>
      </c>
      <c r="K34" s="50">
        <v>2</v>
      </c>
      <c r="L34" s="176" t="s">
        <v>136</v>
      </c>
      <c r="M34" s="176" t="s">
        <v>133</v>
      </c>
      <c r="N34" s="176" t="s">
        <v>134</v>
      </c>
      <c r="O34" s="51" t="s">
        <v>85</v>
      </c>
      <c r="P34" s="8">
        <v>0</v>
      </c>
      <c r="Q34" s="8">
        <v>1</v>
      </c>
      <c r="R34" s="83"/>
      <c r="S34" s="83"/>
      <c r="T34" s="96"/>
      <c r="U34" s="80"/>
      <c r="V34" s="6" t="s">
        <v>126</v>
      </c>
    </row>
    <row r="35" spans="1:22" s="33" customFormat="1" ht="99.75" customHeight="1">
      <c r="A35" s="43" t="s">
        <v>65</v>
      </c>
      <c r="B35" s="44" t="s">
        <v>66</v>
      </c>
      <c r="C35" s="45" t="s">
        <v>67</v>
      </c>
      <c r="D35" s="52" t="s">
        <v>72</v>
      </c>
      <c r="E35" s="47">
        <v>0.006</v>
      </c>
      <c r="F35" s="47">
        <v>0.012</v>
      </c>
      <c r="G35" s="48" t="s">
        <v>73</v>
      </c>
      <c r="H35" s="48" t="s">
        <v>74</v>
      </c>
      <c r="I35" s="48" t="s">
        <v>75</v>
      </c>
      <c r="J35" s="49">
        <v>0.01</v>
      </c>
      <c r="K35" s="50">
        <v>1</v>
      </c>
      <c r="L35" s="177"/>
      <c r="M35" s="177"/>
      <c r="N35" s="177"/>
      <c r="O35" s="51" t="s">
        <v>86</v>
      </c>
      <c r="P35" s="8">
        <v>0</v>
      </c>
      <c r="Q35" s="8">
        <v>1</v>
      </c>
      <c r="R35" s="83"/>
      <c r="S35" s="83"/>
      <c r="T35" s="96"/>
      <c r="U35" s="80"/>
      <c r="V35" s="6" t="s">
        <v>126</v>
      </c>
    </row>
    <row r="36" spans="1:22" s="33" customFormat="1" ht="84" customHeight="1" thickBot="1">
      <c r="A36" s="53" t="s">
        <v>65</v>
      </c>
      <c r="B36" s="54" t="s">
        <v>66</v>
      </c>
      <c r="C36" s="55" t="s">
        <v>67</v>
      </c>
      <c r="D36" s="56" t="s">
        <v>76</v>
      </c>
      <c r="E36" s="57">
        <v>0.006</v>
      </c>
      <c r="F36" s="57">
        <v>0.012</v>
      </c>
      <c r="G36" s="58" t="s">
        <v>77</v>
      </c>
      <c r="H36" s="58" t="s">
        <v>78</v>
      </c>
      <c r="I36" s="58" t="s">
        <v>79</v>
      </c>
      <c r="J36" s="59">
        <v>0</v>
      </c>
      <c r="K36" s="60">
        <v>1000</v>
      </c>
      <c r="L36" s="178"/>
      <c r="M36" s="178"/>
      <c r="N36" s="178"/>
      <c r="O36" s="51" t="s">
        <v>89</v>
      </c>
      <c r="P36" s="61">
        <v>0</v>
      </c>
      <c r="Q36" s="61">
        <v>1</v>
      </c>
      <c r="R36" s="174"/>
      <c r="S36" s="174"/>
      <c r="T36" s="167"/>
      <c r="U36" s="94"/>
      <c r="V36" s="62" t="s">
        <v>126</v>
      </c>
    </row>
    <row r="37" spans="1:22" ht="15" customHeight="1">
      <c r="A37" s="155" t="s">
        <v>13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7"/>
      <c r="T37" s="147">
        <f>T26+T17+T11</f>
        <v>1939294625</v>
      </c>
      <c r="U37" s="63"/>
      <c r="V37" s="11"/>
    </row>
    <row r="38" spans="1:22" ht="13.5" thickBot="1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60"/>
      <c r="T38" s="148"/>
      <c r="U38" s="64"/>
      <c r="V38" s="11"/>
    </row>
    <row r="39" spans="1:22" ht="12.75">
      <c r="A39" s="65"/>
      <c r="B39" s="66"/>
      <c r="C39" s="67"/>
      <c r="D39" s="66"/>
      <c r="E39" s="67"/>
      <c r="F39" s="66"/>
      <c r="G39" s="67"/>
      <c r="H39" s="66"/>
      <c r="I39" s="67"/>
      <c r="J39" s="67"/>
      <c r="K39" s="66"/>
      <c r="L39" s="67"/>
      <c r="M39" s="66"/>
      <c r="N39" s="14"/>
      <c r="O39" s="14"/>
      <c r="P39" s="14"/>
      <c r="Q39" s="14"/>
      <c r="R39" s="14"/>
      <c r="S39" s="14"/>
      <c r="T39" s="14"/>
      <c r="U39" s="68"/>
      <c r="V39" s="69"/>
    </row>
    <row r="40" spans="1:22" ht="42.75" customHeight="1">
      <c r="A40" s="65"/>
      <c r="B40" s="66"/>
      <c r="C40" s="70"/>
      <c r="D40" s="66"/>
      <c r="E40" s="67"/>
      <c r="F40" s="66"/>
      <c r="G40" s="14"/>
      <c r="H40" s="14"/>
      <c r="I40" s="14"/>
      <c r="J40" s="151" t="s">
        <v>12</v>
      </c>
      <c r="K40" s="151"/>
      <c r="L40" s="151"/>
      <c r="M40" s="70"/>
      <c r="N40" s="70"/>
      <c r="O40" s="151" t="s">
        <v>10</v>
      </c>
      <c r="P40" s="151"/>
      <c r="Q40" s="151"/>
      <c r="R40" s="151"/>
      <c r="S40" s="149"/>
      <c r="T40" s="149"/>
      <c r="U40" s="149"/>
      <c r="V40" s="150"/>
    </row>
    <row r="41" spans="1:22" ht="14.25">
      <c r="A41" s="65"/>
      <c r="B41" s="66"/>
      <c r="C41" s="70"/>
      <c r="D41" s="66"/>
      <c r="E41" s="67"/>
      <c r="F41" s="66"/>
      <c r="G41" s="14"/>
      <c r="H41" s="14"/>
      <c r="I41" s="14"/>
      <c r="J41" s="67"/>
      <c r="K41" s="66"/>
      <c r="L41" s="67"/>
      <c r="M41" s="66"/>
      <c r="N41" s="66"/>
      <c r="O41" s="71"/>
      <c r="P41" s="70"/>
      <c r="Q41" s="66"/>
      <c r="R41" s="14"/>
      <c r="S41" s="14"/>
      <c r="T41" s="14"/>
      <c r="U41" s="68"/>
      <c r="V41" s="69"/>
    </row>
    <row r="42" spans="1:22" ht="14.25">
      <c r="A42" s="65"/>
      <c r="B42" s="66"/>
      <c r="C42" s="70"/>
      <c r="D42" s="66"/>
      <c r="E42" s="67"/>
      <c r="F42" s="66"/>
      <c r="G42" s="14"/>
      <c r="H42" s="14"/>
      <c r="I42" s="14"/>
      <c r="J42" s="67"/>
      <c r="K42" s="66"/>
      <c r="L42" s="67"/>
      <c r="M42" s="66"/>
      <c r="N42" s="66"/>
      <c r="O42" s="71"/>
      <c r="P42" s="70"/>
      <c r="Q42" s="66"/>
      <c r="R42" s="66"/>
      <c r="S42" s="67"/>
      <c r="T42" s="67"/>
      <c r="U42" s="68"/>
      <c r="V42" s="72"/>
    </row>
    <row r="43" spans="1:22" ht="12.75">
      <c r="A43" s="65"/>
      <c r="B43" s="66"/>
      <c r="C43" s="67"/>
      <c r="D43" s="66"/>
      <c r="E43" s="67"/>
      <c r="F43" s="66"/>
      <c r="G43" s="14"/>
      <c r="H43" s="14"/>
      <c r="I43" s="14"/>
      <c r="J43" s="67"/>
      <c r="K43" s="66"/>
      <c r="L43" s="67"/>
      <c r="M43" s="66"/>
      <c r="N43" s="66"/>
      <c r="O43" s="66"/>
      <c r="P43" s="67"/>
      <c r="Q43" s="66"/>
      <c r="R43" s="66"/>
      <c r="S43" s="67"/>
      <c r="T43" s="67"/>
      <c r="U43" s="68"/>
      <c r="V43" s="72"/>
    </row>
    <row r="44" spans="1:22" ht="14.25" customHeight="1" thickBot="1">
      <c r="A44" s="65"/>
      <c r="B44" s="66"/>
      <c r="C44" s="70"/>
      <c r="D44" s="66"/>
      <c r="E44" s="67"/>
      <c r="F44" s="66"/>
      <c r="G44" s="14"/>
      <c r="H44" s="14"/>
      <c r="I44" s="14"/>
      <c r="J44" s="73"/>
      <c r="K44" s="73"/>
      <c r="L44" s="74"/>
      <c r="M44" s="66"/>
      <c r="N44" s="66"/>
      <c r="O44" s="75"/>
      <c r="P44" s="73"/>
      <c r="Q44" s="75"/>
      <c r="R44" s="66"/>
      <c r="S44" s="67"/>
      <c r="T44" s="67"/>
      <c r="U44" s="68"/>
      <c r="V44" s="72"/>
    </row>
    <row r="45" spans="1:22" ht="25.5" customHeight="1">
      <c r="A45" s="65"/>
      <c r="B45" s="66"/>
      <c r="C45" s="76"/>
      <c r="D45" s="66"/>
      <c r="E45" s="67"/>
      <c r="F45" s="66"/>
      <c r="G45" s="14"/>
      <c r="H45" s="14"/>
      <c r="I45" s="14"/>
      <c r="J45" s="146" t="s">
        <v>145</v>
      </c>
      <c r="K45" s="146"/>
      <c r="L45" s="146"/>
      <c r="M45" s="66"/>
      <c r="N45" s="66"/>
      <c r="O45" s="146" t="s">
        <v>80</v>
      </c>
      <c r="P45" s="146"/>
      <c r="Q45" s="146"/>
      <c r="R45" s="146"/>
      <c r="S45" s="67"/>
      <c r="T45" s="67"/>
      <c r="U45" s="68"/>
      <c r="V45" s="72"/>
    </row>
    <row r="46" spans="1:22" ht="15">
      <c r="A46" s="65"/>
      <c r="B46" s="66"/>
      <c r="C46" s="76"/>
      <c r="D46" s="66"/>
      <c r="E46" s="67"/>
      <c r="F46" s="66"/>
      <c r="G46" s="14"/>
      <c r="H46" s="14"/>
      <c r="I46" s="14"/>
      <c r="J46" s="67" t="s">
        <v>144</v>
      </c>
      <c r="K46" s="66"/>
      <c r="L46" s="67"/>
      <c r="M46" s="66"/>
      <c r="N46" s="66"/>
      <c r="O46" s="66" t="s">
        <v>81</v>
      </c>
      <c r="P46" s="67"/>
      <c r="Q46" s="66"/>
      <c r="R46" s="66"/>
      <c r="S46" s="67"/>
      <c r="T46" s="67"/>
      <c r="U46" s="68"/>
      <c r="V46" s="72"/>
    </row>
    <row r="47" spans="1:22" ht="14.25">
      <c r="A47" s="65"/>
      <c r="B47" s="66"/>
      <c r="C47" s="67"/>
      <c r="D47" s="66"/>
      <c r="E47" s="67"/>
      <c r="F47" s="66"/>
      <c r="G47" s="67"/>
      <c r="H47" s="66"/>
      <c r="I47" s="67"/>
      <c r="J47" s="67"/>
      <c r="K47" s="66"/>
      <c r="L47" s="70"/>
      <c r="M47" s="66"/>
      <c r="N47" s="67"/>
      <c r="O47" s="66"/>
      <c r="P47" s="67"/>
      <c r="Q47" s="66"/>
      <c r="R47" s="66"/>
      <c r="S47" s="67"/>
      <c r="T47" s="67"/>
      <c r="U47" s="68"/>
      <c r="V47" s="72"/>
    </row>
    <row r="48" spans="1:22" ht="14.25">
      <c r="A48" s="65"/>
      <c r="B48" s="66"/>
      <c r="C48" s="67"/>
      <c r="D48" s="66"/>
      <c r="E48" s="67"/>
      <c r="F48" s="66"/>
      <c r="G48" s="67"/>
      <c r="H48" s="66"/>
      <c r="I48" s="67"/>
      <c r="J48" s="67"/>
      <c r="K48" s="66"/>
      <c r="L48" s="70"/>
      <c r="M48" s="66"/>
      <c r="N48" s="67"/>
      <c r="O48" s="66"/>
      <c r="P48" s="67"/>
      <c r="Q48" s="66"/>
      <c r="R48" s="66"/>
      <c r="S48" s="67"/>
      <c r="T48" s="67"/>
      <c r="U48" s="68"/>
      <c r="V48" s="72"/>
    </row>
    <row r="49" spans="1:22" ht="31.5" customHeight="1" thickBot="1">
      <c r="A49" s="143" t="s">
        <v>14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5"/>
    </row>
  </sheetData>
  <sheetProtection/>
  <mergeCells count="88">
    <mergeCell ref="L34:L36"/>
    <mergeCell ref="N26:N33"/>
    <mergeCell ref="R26:R36"/>
    <mergeCell ref="I26:I33"/>
    <mergeCell ref="J26:J33"/>
    <mergeCell ref="L17:L25"/>
    <mergeCell ref="M26:M33"/>
    <mergeCell ref="M34:M36"/>
    <mergeCell ref="N34:N36"/>
    <mergeCell ref="I18:I19"/>
    <mergeCell ref="J18:J19"/>
    <mergeCell ref="K18:K19"/>
    <mergeCell ref="J21:J23"/>
    <mergeCell ref="H18:H20"/>
    <mergeCell ref="B17:B25"/>
    <mergeCell ref="C17:C25"/>
    <mergeCell ref="D17:D25"/>
    <mergeCell ref="E17:E25"/>
    <mergeCell ref="F17:F25"/>
    <mergeCell ref="H21:H23"/>
    <mergeCell ref="T26:T36"/>
    <mergeCell ref="B11:B16"/>
    <mergeCell ref="C11:C16"/>
    <mergeCell ref="D11:D16"/>
    <mergeCell ref="E11:E16"/>
    <mergeCell ref="F11:F16"/>
    <mergeCell ref="S26:S36"/>
    <mergeCell ref="G17:G25"/>
    <mergeCell ref="H11:H16"/>
    <mergeCell ref="I11:I14"/>
    <mergeCell ref="A9:A10"/>
    <mergeCell ref="G9:G10"/>
    <mergeCell ref="H9:H10"/>
    <mergeCell ref="I9:K9"/>
    <mergeCell ref="L8:N8"/>
    <mergeCell ref="O8:R8"/>
    <mergeCell ref="C9:C10"/>
    <mergeCell ref="D9:F9"/>
    <mergeCell ref="A49:V49"/>
    <mergeCell ref="O45:R45"/>
    <mergeCell ref="T37:T38"/>
    <mergeCell ref="S40:V40"/>
    <mergeCell ref="O40:R40"/>
    <mergeCell ref="R17:R25"/>
    <mergeCell ref="K21:K23"/>
    <mergeCell ref="J40:L40"/>
    <mergeCell ref="J45:L45"/>
    <mergeCell ref="A37:S38"/>
    <mergeCell ref="L6:V6"/>
    <mergeCell ref="A6:K6"/>
    <mergeCell ref="A7:G7"/>
    <mergeCell ref="G11:G16"/>
    <mergeCell ref="I15:I16"/>
    <mergeCell ref="S8:U8"/>
    <mergeCell ref="A8:K8"/>
    <mergeCell ref="R11:R16"/>
    <mergeCell ref="A11:A33"/>
    <mergeCell ref="T11:T16"/>
    <mergeCell ref="B26:B33"/>
    <mergeCell ref="C26:C33"/>
    <mergeCell ref="D26:D33"/>
    <mergeCell ref="E26:E33"/>
    <mergeCell ref="F26:F33"/>
    <mergeCell ref="L11:L16"/>
    <mergeCell ref="G26:G33"/>
    <mergeCell ref="J11:J14"/>
    <mergeCell ref="K11:K14"/>
    <mergeCell ref="I21:I23"/>
    <mergeCell ref="A1:B4"/>
    <mergeCell ref="C1:U1"/>
    <mergeCell ref="C3:U3"/>
    <mergeCell ref="C4:U4"/>
    <mergeCell ref="B9:B10"/>
    <mergeCell ref="S11:S16"/>
    <mergeCell ref="M11:M16"/>
    <mergeCell ref="N11:N16"/>
    <mergeCell ref="J15:J16"/>
    <mergeCell ref="K15:K16"/>
    <mergeCell ref="U11:U16"/>
    <mergeCell ref="S17:S25"/>
    <mergeCell ref="U17:U25"/>
    <mergeCell ref="M17:M25"/>
    <mergeCell ref="N17:N25"/>
    <mergeCell ref="H26:H33"/>
    <mergeCell ref="K26:K33"/>
    <mergeCell ref="L26:L33"/>
    <mergeCell ref="U26:U36"/>
    <mergeCell ref="T17:T25"/>
  </mergeCells>
  <printOptions horizontalCentered="1"/>
  <pageMargins left="0.5" right="1.5" top="0.539370079" bottom="0.236220472440945" header="0.275590551181102" footer="0.118110236220472"/>
  <pageSetup fitToHeight="0" fitToWidth="1" horizontalDpi="600" verticalDpi="600" orientation="landscape" paperSize="5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Carolina Santamaría</cp:lastModifiedBy>
  <cp:lastPrinted>2020-12-07T16:43:26Z</cp:lastPrinted>
  <dcterms:created xsi:type="dcterms:W3CDTF">2012-06-01T17:13:38Z</dcterms:created>
  <dcterms:modified xsi:type="dcterms:W3CDTF">2020-12-07T16:45:26Z</dcterms:modified>
  <cp:category/>
  <cp:version/>
  <cp:contentType/>
  <cp:contentStatus/>
</cp:coreProperties>
</file>