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280" windowHeight="6660" tabRatio="493" activeTab="0"/>
  </bookViews>
  <sheets>
    <sheet name="PLAN DE ACCION" sheetId="1" r:id="rId1"/>
  </sheets>
  <definedNames>
    <definedName name="_xlnm.Print_Area" localSheetId="0">'PLAN DE ACCION'!$A$1:$AB$35</definedName>
    <definedName name="_xlnm.Print_Titles" localSheetId="0">'PLAN DE ACCION'!$1:$10</definedName>
  </definedNames>
  <calcPr fullCalcOnLoad="1"/>
</workbook>
</file>

<file path=xl/sharedStrings.xml><?xml version="1.0" encoding="utf-8"?>
<sst xmlns="http://schemas.openxmlformats.org/spreadsheetml/2006/main" count="172" uniqueCount="110">
  <si>
    <t>Responsable</t>
  </si>
  <si>
    <t>Fuente</t>
  </si>
  <si>
    <t xml:space="preserve">Proceso de Direccionamiento Estratégico </t>
  </si>
  <si>
    <t>Departamento Administrativo de Planeación</t>
  </si>
  <si>
    <t>Página : 1 de 1</t>
  </si>
  <si>
    <t>Nombre del Proyecto</t>
  </si>
  <si>
    <t>Objetivo del Proyecto</t>
  </si>
  <si>
    <t>Rubro Presupuestal</t>
  </si>
  <si>
    <t>REPRESENTANTE LEGAL</t>
  </si>
  <si>
    <t>ALCALDE</t>
  </si>
  <si>
    <t>TOTAL</t>
  </si>
  <si>
    <t>____________________________________________________________
Centro Administrativo Municipal CAM, piso 3 Tel – (6) 741 71 00 Ext. 804, 805</t>
  </si>
  <si>
    <t>PROYECTOS</t>
  </si>
  <si>
    <t>RESPONSABILIDAD</t>
  </si>
  <si>
    <t>LÍNEA ESTRATÉGICA</t>
  </si>
  <si>
    <t>SECTOR</t>
  </si>
  <si>
    <t>ODS ASOCIADOS</t>
  </si>
  <si>
    <t>INDICADOR DE BIENESTAR</t>
  </si>
  <si>
    <t>PROGRAMA PRESUPUESTAL</t>
  </si>
  <si>
    <t>PRODUCTO</t>
  </si>
  <si>
    <t xml:space="preserve">INDICADOR </t>
  </si>
  <si>
    <t xml:space="preserve">LÍNEA BASE </t>
  </si>
  <si>
    <t>META CUATRENIO</t>
  </si>
  <si>
    <t>LINEA BASE</t>
  </si>
  <si>
    <t>META DE CUATRIENIO</t>
  </si>
  <si>
    <t xml:space="preserve">PLAN  DE DESARROLLO </t>
  </si>
  <si>
    <t>ACCIONES/ACTIVIDADES  DE  GESTIÓN Y ADMINISTRATIVAS</t>
  </si>
  <si>
    <t>Valor de la meta de las Acciones/Actividades del proyecto programada para la vigencia actual</t>
  </si>
  <si>
    <t xml:space="preserve">Línea base de las acciones/
Actividades del Proyecto
</t>
  </si>
  <si>
    <t xml:space="preserve">INDICADOR / ACCIONES / 
ACTIVIDADES </t>
  </si>
  <si>
    <t>VIGENCIA AÑO:2020</t>
  </si>
  <si>
    <t>INFRAESTRUCTURA CONSTRUIDA: "Acciones Concretas"</t>
  </si>
  <si>
    <t>Vivienda</t>
  </si>
  <si>
    <t>Hogares urbanos con hacinamiento crítico</t>
  </si>
  <si>
    <t>Acceso a soluciones de vivienda digna Pa Todos</t>
  </si>
  <si>
    <t>Proytectos de Vivienda de Interés Social urbanas formulados</t>
  </si>
  <si>
    <t>Proytectos de Vivienda de Interés Social urbanas Viabilizados</t>
  </si>
  <si>
    <t>Proyectos de Vivienda  de Interés Prioritario urbanas Formulados</t>
  </si>
  <si>
    <t>Proyectos de Vivienda  de Interés Prioritario urbanas Viabilizados</t>
  </si>
  <si>
    <t>INFRAESTRUCTURA NATURAL: "Armenia Capital Verde"</t>
  </si>
  <si>
    <t>Servicio de apoyo financiero para mejoramiento de vivienda de interes social y/o prioritario urbana y rural</t>
  </si>
  <si>
    <t xml:space="preserve">Hogares beneficiados con mejoramiento de una vivienda urbana o rural </t>
  </si>
  <si>
    <t>Convenios interadministrativo de cooperación</t>
  </si>
  <si>
    <t>Convenios interadministrativos de cooperación suscritos</t>
  </si>
  <si>
    <t xml:space="preserve">Servicio de apoyo financiero para el Mejoramiento integral de barrios: </t>
  </si>
  <si>
    <t>Proyectos apoyados financieramente en Mejoramiento Integral de Barrios: Mejoramiento de Entorno para barrios o desarrollos incompletos de Vivienda de Inbterés Social y vivienda de Interés Prioritario de la Ciudad de Armenia</t>
  </si>
  <si>
    <t>Servicio de saneamiento y titulación de bienes fiscales</t>
  </si>
  <si>
    <t>Bienes fiscales saneados y titulados</t>
  </si>
  <si>
    <t>Estudios de pre inversión e inversión</t>
  </si>
  <si>
    <t xml:space="preserve">Estudios o diseños realizados </t>
  </si>
  <si>
    <t>Documentos de Planeación en materia de Vivienda</t>
  </si>
  <si>
    <t>Documentos de planeación en política de vivienda elaborados</t>
  </si>
  <si>
    <t>Servicios de orientación para el otorgamiento de subsidio familiar de vivienda</t>
  </si>
  <si>
    <t>Acompañamientos al proceso de Subsidio Familiar de Vivienda realizado</t>
  </si>
  <si>
    <t>Mejoramiento de vivienda, de entorno y de titulación de predios en convenios de cooperación y financiación con entidades de orden nacional, Departamento o Municipal de Armenia.</t>
  </si>
  <si>
    <t xml:space="preserve">Fortalecimiento institucional FOMVIVIENDA Armenia. </t>
  </si>
  <si>
    <t>Acceso a vivienda digana, fortalecimiento institucional</t>
  </si>
  <si>
    <t>Proyectos Vip</t>
  </si>
  <si>
    <t>Titulacion de predios</t>
  </si>
  <si>
    <t>Plan estrategico de vivienda</t>
  </si>
  <si>
    <t>Acompañamientos a futuros y nuevos propietarios</t>
  </si>
  <si>
    <t>Propia y/o transferencia municipal</t>
  </si>
  <si>
    <t xml:space="preserve">Gestion, Formulación de proyectos VIS (Vivienda interés social) y VIP (Vivienda de interés prioritario) en sector urbano  del municipio de Armenia, Departamento del Quindío. </t>
  </si>
  <si>
    <t>Formulacion de proyectos VIS, en sector Urbano del Municipio</t>
  </si>
  <si>
    <t>Formulacion y estructuracion Proyectos VIS (Manzana 40 de la Patria)</t>
  </si>
  <si>
    <t>Gestion, formulacion y Ejecucuion de proyectos de mejoramiento de vivienda, de entorno y de titulacion de predio de Cooperacion y financiacion con entidades nacionales departamental o municipal.</t>
  </si>
  <si>
    <t>Gestion y Formulacion de proyecto de mejoramientos de vivienda para poblacion en condicion de discapacidad y victima del conflicto armado.</t>
  </si>
  <si>
    <t>Mejoramiento de vivienda para poblacion en condicion de discapacidad y victima del conflicto armado.</t>
  </si>
  <si>
    <t>Suscripcion de Convenios interadministrativos de cooperacion (mejoramiento y titulación)</t>
  </si>
  <si>
    <t>Formulacion proyecto mejoramiento de entorno (sacudete al parque)</t>
  </si>
  <si>
    <t>Realizacion de estudio, diagnostico y elaboracion de proyecto de autorizacion para la titulacion de predios fiscales</t>
  </si>
  <si>
    <t>Estudios tecnicos (proyecto sacudete al parque, atencion accion popular cisneros)</t>
  </si>
  <si>
    <t>MARGARITA MARIA PINO RAMIREZ</t>
  </si>
  <si>
    <t>JOSE MANUEL RIOS MORALES</t>
  </si>
  <si>
    <t xml:space="preserve">SEGUIMIENTO AL PLAN DE ACCIÓN                         </t>
  </si>
  <si>
    <t>Código: D-DP-PDE-060</t>
  </si>
  <si>
    <t xml:space="preserve">Unidad Ejecutora: </t>
  </si>
  <si>
    <t>EFICIENCIA LOGRO Y/O ALCANCE DE LA META</t>
  </si>
  <si>
    <t xml:space="preserve">EFICACIA PRESUPUESTAL </t>
  </si>
  <si>
    <t xml:space="preserve">COBERTURA </t>
  </si>
  <si>
    <t>OBSERVACION</t>
  </si>
  <si>
    <t>INDICADOR DE PRODUCTO</t>
  </si>
  <si>
    <t>Código BPPIM</t>
  </si>
  <si>
    <t>Valor de la meta del indicador de producto del proyecto a la fecha de corte</t>
  </si>
  <si>
    <t>Semáforo Alcance de la Meta:
Verde Oscuro  (80%  - 100%) 
 Verde Claro (70% - 79%)
 Amarillo (60%  - 69%) 
Naranja (40% - 59%) 
 Rojo (0% - 39%)</t>
  </si>
  <si>
    <t>Recursos asignados, en pesos en el momento presupuestal (Apropiación Definitiva)</t>
  </si>
  <si>
    <t>Recursos ejecutados en pesos en el momento presupuestal (Reg. Presupuestal)</t>
  </si>
  <si>
    <t>Semáforo Ejecución:
Verde Oscuro  (80%  - 100%) 
 Verde Claro (70% - 79%)
 Amarillo (60%  - 69%) 
Naranja (40% - 59%) 
 Rojo (0% - 39%)</t>
  </si>
  <si>
    <t>Población beneficiada con la actividad</t>
  </si>
  <si>
    <t>Lugar geográfico en que se desarrolla la actividad</t>
  </si>
  <si>
    <t>Observaciones a la fecha del corte por actividad o total del proyecto</t>
  </si>
  <si>
    <t>% avance de la meta del indicador del proyecto a la fecha de corte</t>
  </si>
  <si>
    <t>% ejecución presupuestal a la fecha de corte</t>
  </si>
  <si>
    <r>
      <t xml:space="preserve">SECRETARÍA O  ENTIDAD RESPONSABLE:  </t>
    </r>
    <r>
      <rPr>
        <b/>
        <u val="single"/>
        <sz val="10"/>
        <rFont val="Arial"/>
        <family val="2"/>
      </rPr>
      <t xml:space="preserve">4.1 EMPRESA DE FOMENTO DE VIVIENDA DE ARMENIA FOMVIVIENDA </t>
    </r>
  </si>
  <si>
    <t>Periodo de corte:   A 31 DE DICIEMBRE DE 2020</t>
  </si>
  <si>
    <t>Fecha: 29/12/2020</t>
  </si>
  <si>
    <t>Versión: 006</t>
  </si>
  <si>
    <t>N/A</t>
  </si>
  <si>
    <t>Diferentes comunas</t>
  </si>
  <si>
    <t xml:space="preserve">
Fortalecimiento Institucional: Se realizaron acercamientos con el Consejo de Junta Administrativo de los proyectos de vivienda de interés prioritaria y social  (Urbanización Villa Cecilia, Parque Residencial San José y Parque Residencial del Café) con el fin de identificar problemáticas y necesidades en las cuales FOMVIVIENDA pueda realizar una gestión de seguimiento y veedura a los proyectos desarrollados por la entidad. Seguimieno y control a los proyectos de vivienda gratuita, además se realizó un acompañamiento jurídico para esclarecer  los témas  concernientes  a los administradores sobre coopropiedad.
</t>
  </si>
  <si>
    <t>GERENTE GENERAL</t>
  </si>
  <si>
    <t xml:space="preserve">Con respecto al Plan estratégico institucional de la empresa, ya se realizó el primer acercamiento con los líderes de proceso el 25 de noviembre "Construcción Plan Estratégico Institucional 2020-2023 FOMVIVIENDA" , quedó pendiente segunda reunión y aprobación de Plan Etsrtatégico Institucional 2020-2023 acorde con el nuevo Plan de Desarrollo ES PA`TODOS, posteriormente se realizará su divulgación, implementación y publicación en la página oficial de la empresa.
Se debe tener en cuenta que la elaboración y aprobación de este Plan Estratégico se realizará para el primes trimestre de 2021 toda vez que el nuevo Plan de desarrollo fue sancionado para finales de octubre y apenas se esta en poroceso de </t>
  </si>
  <si>
    <t>Vivienda unifamiliar II Etapa Barrio La Patria Manzana 40: Proyectos de Vivienda de Interes Social (Proyecto VIS 36 viviendas unifamiliares de dos plantas), cuyo objetivo es mitigar el deficit de vivienda en el Municipio de Armenia. Durante la vigencia se realizo la etapa de prefactivilidad actualizando los estudios previos correspondiente a presupuesto, especificaciones técnicas de la construccion, actualizacion de normativa, necesidad, alcances y limitaciones estableciento el 100% del proyecto en general para la vigencia siguiente se estima realizar la etapa de factibilidad y ejecución del proyecto.
Aunque se denote el semaforo de ejecución  presupuestal un incumplimiento (color rojo), no quiere decir que no se tenga un avance oportuno en lo que respecta el cumplimiento, toda vez que el semaforo de alcance de la meta si se cumplió en 100% lo que traduce a que no hubo necesidad de ejecutar recursos toda vez que se aprovecharon  humanos de la Empresa.</t>
  </si>
  <si>
    <t>Se suscribió convenio interadministrativo de cooperación No 005 de 01 de junio de 2020 con recursos de orden Nacional y Departamental con convenios interinstitucionales (Ministerio de vivienda, ciudad y territorio – Findeter – Gobernación del Quindio - Proviquindio, Municipio de Armenia, Fomvivienda) Cuyo objeto es mejorar las condiciones de habitabilidad, salubridad y calidad de vida de las personas que habitan en ellas (260 viviendas). Con valor establecido de $3´000.000.000 distribuidos en 50% con recursos Nacionales y 50% recursos Departamentales por medio de convenio interadministrativo, La Empresa de Fomento de Vivienda “FOMVIVIENDA” actua en calidad de prestacion de estudios tecnicos para el apoyo de la formulacion y ejcucion del proyecto cumpliendo las metas propuestas como fortalecimiento institucional.  Se encuentra en la etapa de Planeacion para formulacion por parte de la Gobernacion del Quindio; Fomvivienda en la vigencia actual ha recolectado toda la informacion requerida por parte del Ministerio de Vivienda Ciudad  y Territorio para la viabilizacion de los barrios priorisados objeto de mejoramiento, estando asi a la espera de la certificacion que avala dicho barrios y que debe ser emitida por el Ministerio y se espera su puesta en marcha para la vigencia 2021.
Para la vigencia 2020 se pretendian realizar mejoramientos de vivienda con recursos propios para 15 unidades de vivienda familiares con personas en condicion de discapacidad y victimas del conflicto armado como mejoramientos localitivos sin necesidad de licencia de construccion en nunguna de las categorias, sin embargo las personas que se postularon no cumplieron con los requisitos necesarios para otorgar dicho subsidio, por tanto la meta tuvo que ser replanteada cumpliendo asi unicamente 7 unidades de vivienda; este proyecto se ejecuta con recursos propios de la Empresa de Fomento de Vienda de Armenia (FOMVIVIENDA), Cuyo objeto es mejorar las condiciones de habitabilidad, salubridad y calidad de vida de las personas que habitan en ellas. El contrato esta adjudicado y se encuentra en la epata de ejecucion.  (Contrato de Obra No.02 - $25´112.506) – (Contrato de Interventoría No.02 - $2´511.251).
Deacuerdo con el presupuesto que proyectaba la Empresa, no pudo ejecutarse en su totalidad, toda vez que como se menciona en el parrafo anterior solo fueron acordes con la documentación 7 unidades familiares, adicionalmente durante la vigencia la empresa tenía notificación de una reducción del presupuesta de $45.000.000, por lo tanto no pudo planear la ejecución de dicho recurso, sin embargo la reducción del presupuesto no se pudo realizar puesto que desde el Departamento Administrativo de Hacienda no se recibió la Resolución que aprobará dichi trámite ante la Junta Directiva, por el contrario el 21 de diciembre de 2020, FOMVIVIENDA recibió la transferencia de dicho recurso y no contaba con el tiempo suficiente para dar el cumplimiento, por lo tanto este recurso que no se ejecutó en el 2020 será objeto de adición para la vigencia 2021 con el fin de poder cumplir en su totalidad la metas del Plan de Desarrollo 2020-2023.</t>
  </si>
  <si>
    <t>Se suscribió convenio interadministrativo de cooperación No 005 de 01 de junio de 2020 con recursos de orden Nacional y Departamental con convenios interinstitucionales (Ministerio de vivienda, ciudad y territorio – Findeter – Gobernación del Quindio - Proviquindio, Municipio de Armenia, Fomvivienda) Cuyo objeto es mejorar las condiciones de habitabilidad, salubridad y calidad de vida de las personas que habitan en ellas (260 viviendas). Con valor establecido de $3´000.000.000 distribuidos en 50% con recursos Nacionales y 50% recursos Departamentales por medio de convenio interadministrativo, La Empresa de Fomento de Vivienda “FOMVIVIENDA” actua en calidad de prestacion de estudios tecnicos para el apoyo de la formulacion y ejcucion del proyecto cumpliendo las metas propuestas como fortalecimiento institucional.  Se encuentra en la etapa de Planeacion para formulacion por parte de la Gobernacion del Quindio; Fomvivienda en la vigencia actual ha recolectado toda la informacion requerida por parte del Ministerio de Vivienda Ciudad  y Territorio para la viabilizacion de los barrios priorisados objeto de mejoramiento, estando asi a la espera de la certificacion que avala dicho barrios y que debe ser emitida por el Ministerio y se espera su puesta en marcha para la vigencia 2021. 
Aunque se denote el semaforo de ejecución  presupuestal un incumplimiento (color rojo), no quiere decir que no se tenga un avance oportuno en lo que respecta el cumplimiento de la meta.</t>
  </si>
  <si>
    <t>Sacudete al Parque (Mejoramiento de entorno):  Cuyo objeto de este proyecto de infraestructura, concibe el mejoramiento de entorno y un espacio de encuentro que promueve el fortalecimiento del tejido social, brindando escenarios de paz, convivencia e inclusión social; en el cual las comunidades del sector (barrio villa de la vida y el trabajo en el sector de puerto espejo en la ciudad de armenia, comuna 2). Los cuales podrán disfrutar el tiempo libre positivamente, ya que estos espacios son lugares especiales para la diversión y permiten desarrollar habilidades sociales a los niños, jóvenes y la sociedad en general, fortaleciendo y mejorando, la sana convivencia ciudadana a través de la cultura, la recreación y el deporte, así como la calidad de vida.
Los recursos de inversion corresponden a orden Nacional a traves del Ministerio del intrerior,  con valor aproximado  de $900´000.000, debido a que la tipologia del proyecto corresponde a la No. 1 la cual esta subsidiada el 100% del valor del proyecto por parte del Ministerio del Interior. La Empresa de Fomento de vivienda de Armenia “FOMVIVIENDA”, actua en calidad de solicitante y prestacion de estudios técnicos para el apoyo de la formulacion del proyecto, cumpliendo las metas establecidas.  En la vigencia actual se ejecutó la etapa de prefactibilidad la cual contempló la gestión del predio ubicado en la comuna 2 en el barrio Villa de la Vida y del Trabajo de propiedad del Municipio de Armenia, adiconalmente se ejecuto la etapa de formulación la cual incluia los diseños generales del proyecto  (arquitectonica, estructural, hidrosanitario, electrico, geotecnico y economico) postulandonos ante el Ministerio el día 29/12/2020  y a la  espera de la viabilizacion por parte de esta cartera.
Aunque se denote el semaforo de ejecución  presupuestal un incumplimiento (color rojo), no quiere decir que no se tenga un avance oportuno en lo que respecta el cumplimiento de la meta.</t>
  </si>
  <si>
    <t xml:space="preserve">Titulacion de predios fiscales: Cuyo objetivo general corresponde a obtener el titulo de propiedad del inmueble que habita, legalidad del bien inmueble ante la administración Municipal y ordenamientos territoriales,  seguridad jurídica, permitir el saneamiento de la propiedad inmobiliaria, permitir inversión social.  Este programa cuenta con facultades que autorizan al alcalde de Armenia a traves de la Empresa de Fomento de Vivienda de Armenia, ceder a titulo gratuito bienes fiscales de propiedad del Municipio de Armenia y de sus entidades descentralizadas, a la fecha se cedieron a titulo gratuito 2 predios.
</t>
  </si>
  <si>
    <t>Sacudete al Parque (Mejoramiento de entorno):  Cuyo objeto de este proyecto de infraestructura, concibe el mejoramiento de entorno y un espacio de encuentro que promueve el fortalecimiento del tejido social, brindando escenarios de paz, convivencia e inclusión social; en el cual las comunidades del sector (barrio villa de la vida y el trabajo en el sector de puerto espejo en la ciudad de armenia, comuna 2). Los cuales podrán disfrutar el tiempo libre positivamente, ya que estos espacios son lugares especiales para la diversión y permiten desarrollar habilidades sociales a los niños, jóvenes y la sociedad en general, fortaleciendo y mejorando, la sana convivencia ciudadana a través de la cultura, la recreación y el deporte, así como la calidad de vida.
Los recursos de inversion corresponden a orden Nacional a traves del Ministerio del intrerior,  con valor aproximado  de $900´000.000, debido a que la tipologia del proyecto corresponde a la No. 1 la cual esta subsidiada el 100% del valor del proyecto por parte del Ministerio del Interior. La Empresa de Fomento de vivienda de Armenia “FOMVIVIENDA”, actua en calidad de solicitante y prestacion de estudios técnicos para el apoyo de la formulacion del proyecto, cumpliendo las metas establecidas.  En la vigencia actual se ejecutó la etapa de prefactibilidad la cual contempló la gestión del predio ubicado en la comuna 2 en el barrio Villa de la Vida y del Trabajo de propiedad del Municipio de Armenia, adiconalmente se ejecuto la etapa de formulación la cual incluia los diseños generales del proyecto  (arquitectonica, estructural, hidrosanitario, electrico, geotecnico y economico) postulandonos ante el Ministerio y a espera de la viabilizacion por parte de esta cartera.
Aunque se denote el semaforo de ejecución  presupuestal un incumplimiento (color rojo), no quiere decir que no se tenga un avance oportuno en lo que respecta el cumplimiento de la meta.</t>
  </si>
  <si>
    <t>L12:X13M12L12:V13L12:X19L12:X13L12:Z19L12:X19L12:X13L12:X19M12L12:V13L12:Z19</t>
  </si>
  <si>
    <t xml:space="preserve">Con respecto a este proyecto,  del área responsable informan que la formulación del proyecto VIP se encuentra en una etapa de aprobación por parte del Concejo Municipal en donde se destinarán 13 unidades de vivienda VIP `para dar cumplimiento a la reubicación de familias ubicadas en el acentamiento Milagro de Dios.
Aunque se denote el semaforo de ejecución  presupuestal y semaforo de alcance de la meta, un incumplimiento (color rojo) no quiere decir que no se hayan adelantado gestiones, toda vez que solo falta la aprobación del Concejo Municipal para la puesta en marcha del proyecto.
</t>
  </si>
</sst>
</file>

<file path=xl/styles.xml><?xml version="1.0" encoding="utf-8"?>
<styleSheet xmlns="http://schemas.openxmlformats.org/spreadsheetml/2006/main">
  <numFmts count="7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XDR&quot;#,##0;\-&quot;XDR&quot;#,##0"/>
    <numFmt numFmtId="179" formatCode="&quot;XDR&quot;#,##0;[Red]\-&quot;XDR&quot;#,##0"/>
    <numFmt numFmtId="180" formatCode="&quot;XDR&quot;#,##0.00;\-&quot;XDR&quot;#,##0.00"/>
    <numFmt numFmtId="181" formatCode="&quot;XDR&quot;#,##0.00;[Red]\-&quot;XDR&quot;#,##0.00"/>
    <numFmt numFmtId="182" formatCode="_-&quot;XDR&quot;* #,##0_-;\-&quot;XDR&quot;* #,##0_-;_-&quot;XDR&quot;* &quot;-&quot;_-;_-@_-"/>
    <numFmt numFmtId="183" formatCode="_-&quot;XDR&quot;* #,##0.00_-;\-&quot;XDR&quot;* #,##0.00_-;_-&quot;XDR&quot;* &quot;-&quot;??_-;_-@_-"/>
    <numFmt numFmtId="184" formatCode="#,##0\ &quot;€&quot;;\-#,##0\ &quot;€&quot;"/>
    <numFmt numFmtId="185" formatCode="#,##0\ &quot;€&quot;;[Red]\-#,##0\ &quot;€&quot;"/>
    <numFmt numFmtId="186" formatCode="#,##0.00\ &quot;€&quot;;\-#,##0.00\ &quot;€&quot;"/>
    <numFmt numFmtId="187" formatCode="#,##0.00\ &quot;€&quot;;[Red]\-#,##0.00\ &quot;€&quot;"/>
    <numFmt numFmtId="188" formatCode="_-* #,##0\ &quot;€&quot;_-;\-* #,##0\ &quot;€&quot;_-;_-* &quot;-&quot;\ &quot;€&quot;_-;_-@_-"/>
    <numFmt numFmtId="189" formatCode="_-* #,##0\ _€_-;\-* #,##0\ _€_-;_-* &quot;-&quot;\ _€_-;_-@_-"/>
    <numFmt numFmtId="190" formatCode="_-* #,##0.00\ &quot;€&quot;_-;\-* #,##0.00\ &quot;€&quot;_-;_-* &quot;-&quot;??\ &quot;€&quot;_-;_-@_-"/>
    <numFmt numFmtId="191" formatCode="_-* #,##0.00\ _€_-;\-* #,##0.00\ _€_-;_-* &quot;-&quot;??\ _€_-;_-@_-"/>
    <numFmt numFmtId="192" formatCode="&quot;$&quot;#,##0;\-&quot;$&quot;#,##0"/>
    <numFmt numFmtId="193" formatCode="&quot;$&quot;#,##0;[Red]\-&quot;$&quot;#,##0"/>
    <numFmt numFmtId="194" formatCode="&quot;$&quot;#,##0.00;\-&quot;$&quot;#,##0.00"/>
    <numFmt numFmtId="195" formatCode="&quot;$&quot;#,##0.00;[Red]\-&quot;$&quot;#,##0.00"/>
    <numFmt numFmtId="196" formatCode="_-&quot;$&quot;* #,##0_-;\-&quot;$&quot;* #,##0_-;_-&quot;$&quot;* &quot;-&quot;_-;_-@_-"/>
    <numFmt numFmtId="197" formatCode="_-&quot;$&quot;* #,##0.00_-;\-&quot;$&quot;* #,##0.00_-;_-&quot;$&quot;* &quot;-&quot;??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mm/yy"/>
    <numFmt numFmtId="205" formatCode="&quot;Sí&quot;;&quot;Sí&quot;;&quot;No&quot;"/>
    <numFmt numFmtId="206" formatCode="&quot;Verdadero&quot;;&quot;Verdadero&quot;;&quot;Falso&quot;"/>
    <numFmt numFmtId="207" formatCode="&quot;Activado&quot;;&quot;Activado&quot;;&quot;Desactivado&quot;"/>
    <numFmt numFmtId="208" formatCode="[$€-2]\ #,##0.00_);[Red]\([$€-2]\ #,##0.00\)"/>
    <numFmt numFmtId="209" formatCode="_(&quot;$&quot;* #,##0_);_(&quot;$&quot;* \(#,##0\);_(&quot;$&quot;* &quot;-&quot;??_);_(@_)"/>
    <numFmt numFmtId="210" formatCode="_(* #,##0_);_(* \(#,##0\);_(* &quot;-&quot;??_);_(@_)"/>
    <numFmt numFmtId="211" formatCode="&quot;$&quot;\ #,##0"/>
    <numFmt numFmtId="212" formatCode="#,##0.0"/>
    <numFmt numFmtId="213" formatCode="0;[Red]0"/>
    <numFmt numFmtId="214" formatCode="#,##0;[Red]#,##0"/>
    <numFmt numFmtId="215" formatCode="[$$-240A]\ #,##0"/>
    <numFmt numFmtId="216" formatCode="[$$-240A]\ #,##0;[Red][$$-240A]\ #,##0"/>
    <numFmt numFmtId="217" formatCode="&quot;$&quot;\ #,##0;[Red]&quot;$&quot;\ #,##0"/>
    <numFmt numFmtId="218" formatCode="_ &quot;$&quot;\ * #,##0.00_ ;_ &quot;$&quot;\ * \-#,##0.00_ ;_ &quot;$&quot;\ * &quot;-&quot;??_ ;_ @_ "/>
    <numFmt numFmtId="219" formatCode="0.0%"/>
    <numFmt numFmtId="220" formatCode="#,##0.000"/>
    <numFmt numFmtId="221" formatCode="[$-580A]dddd\,\ d\ &quot;de&quot;\ mmmm\ &quot;de&quot;\ yyyy"/>
    <numFmt numFmtId="222" formatCode="0.0"/>
    <numFmt numFmtId="223" formatCode="_(&quot;$&quot;* #,##0.0_);_(&quot;$&quot;* \(#,##0.0\);_(&quot;$&quot;* &quot;-&quot;??_);_(@_)"/>
    <numFmt numFmtId="224" formatCode="[$-240A]dddd\,\ dd&quot; de &quot;mmmm&quot; de &quot;yyyy"/>
    <numFmt numFmtId="225" formatCode="[$-240A]h:mm:ss\ AM/PM"/>
  </numFmts>
  <fonts count="39">
    <font>
      <sz val="10"/>
      <name val="Arial"/>
      <family val="2"/>
    </font>
    <font>
      <sz val="11"/>
      <color indexed="8"/>
      <name val="Calibri"/>
      <family val="2"/>
    </font>
    <font>
      <sz val="11"/>
      <color indexed="9"/>
      <name val="Calibri"/>
      <family val="2"/>
    </font>
    <font>
      <sz val="11"/>
      <color indexed="17"/>
      <name val="Calibri"/>
      <family val="2"/>
    </font>
    <font>
      <b/>
      <sz val="11"/>
      <color indexed="9"/>
      <name val="Calibri"/>
      <family val="2"/>
    </font>
    <font>
      <sz val="11"/>
      <color indexed="52"/>
      <name val="Calibri"/>
      <family val="2"/>
    </font>
    <font>
      <b/>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1"/>
      <color indexed="8"/>
      <name val="Calibri"/>
      <family val="2"/>
    </font>
    <font>
      <b/>
      <sz val="18"/>
      <color indexed="56"/>
      <name val="Cambria"/>
      <family val="2"/>
    </font>
    <font>
      <b/>
      <sz val="15"/>
      <color indexed="56"/>
      <name val="Calibri"/>
      <family val="2"/>
    </font>
    <font>
      <b/>
      <sz val="13"/>
      <color indexed="56"/>
      <name val="Calibri"/>
      <family val="2"/>
    </font>
    <font>
      <b/>
      <sz val="10"/>
      <name val="Arial"/>
      <family val="2"/>
    </font>
    <font>
      <sz val="8"/>
      <name val="Arial"/>
      <family val="2"/>
    </font>
    <font>
      <b/>
      <sz val="11"/>
      <name val="Arial"/>
      <family val="2"/>
    </font>
    <font>
      <sz val="11"/>
      <name val="Arial"/>
      <family val="2"/>
    </font>
    <font>
      <b/>
      <sz val="14"/>
      <name val="Arial"/>
      <family val="2"/>
    </font>
    <font>
      <b/>
      <u val="single"/>
      <sz val="10"/>
      <name val="Arial"/>
      <family val="2"/>
    </font>
    <font>
      <b/>
      <sz val="16"/>
      <name val="Arial"/>
      <family val="2"/>
    </font>
    <font>
      <u val="single"/>
      <sz val="10"/>
      <color indexed="12"/>
      <name val="Arial"/>
      <family val="2"/>
    </font>
    <font>
      <u val="single"/>
      <sz val="10"/>
      <color indexed="20"/>
      <name val="Arial"/>
      <family val="2"/>
    </font>
    <font>
      <b/>
      <sz val="11"/>
      <color indexed="23"/>
      <name val="Calibri"/>
      <family val="2"/>
    </font>
    <font>
      <sz val="10"/>
      <color indexed="10"/>
      <name val="Arial"/>
      <family val="2"/>
    </font>
    <font>
      <sz val="10"/>
      <color indexed="8"/>
      <name val="Arial"/>
      <family val="2"/>
    </font>
    <font>
      <b/>
      <sz val="10"/>
      <color indexed="8"/>
      <name val="Arial"/>
      <family val="2"/>
    </font>
    <font>
      <u val="single"/>
      <sz val="10"/>
      <color theme="10"/>
      <name val="Arial"/>
      <family val="2"/>
    </font>
    <font>
      <u val="single"/>
      <sz val="10"/>
      <color theme="11"/>
      <name val="Arial"/>
      <family val="2"/>
    </font>
    <font>
      <b/>
      <sz val="11"/>
      <color rgb="FF6F6F6E"/>
      <name val="Calibri"/>
      <family val="2"/>
    </font>
    <font>
      <sz val="11"/>
      <color theme="1"/>
      <name val="Calibri"/>
      <family val="2"/>
    </font>
    <font>
      <sz val="10"/>
      <color rgb="FFFF0000"/>
      <name val="Arial"/>
      <family val="2"/>
    </font>
    <font>
      <sz val="10"/>
      <color rgb="FF000000"/>
      <name val="Arial"/>
      <family val="2"/>
    </font>
    <font>
      <b/>
      <sz val="10"/>
      <color rgb="FF000000"/>
      <name val="Arial"/>
      <family val="2"/>
    </font>
    <font>
      <b/>
      <sz val="10"/>
      <color theme="1"/>
      <name val="Arial"/>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ECECEC"/>
        <bgColor indexed="64"/>
      </patternFill>
    </fill>
    <fill>
      <patternFill patternType="solid">
        <fgColor indexed="43"/>
        <bgColor indexed="64"/>
      </patternFill>
    </fill>
    <fill>
      <patternFill patternType="solid">
        <fgColor indexed="26"/>
        <bgColor indexed="64"/>
      </patternFill>
    </fill>
    <fill>
      <patternFill patternType="solid">
        <fgColor rgb="FF92D050"/>
        <bgColor indexed="64"/>
      </patternFill>
    </fill>
    <fill>
      <patternFill patternType="solid">
        <fgColor theme="0"/>
        <bgColor indexed="64"/>
      </patternFill>
    </fill>
    <fill>
      <patternFill patternType="solid">
        <fgColor rgb="FFFFFF99"/>
        <bgColor indexed="64"/>
      </patternFill>
    </fill>
    <fill>
      <patternFill patternType="solid">
        <fgColor theme="8" tint="0.5999900102615356"/>
        <bgColor indexed="64"/>
      </patternFill>
    </fill>
    <fill>
      <patternFill patternType="solid">
        <fgColor rgb="FFD9D9D9"/>
        <bgColor indexed="64"/>
      </patternFill>
    </fill>
    <fill>
      <patternFill patternType="solid">
        <fgColor theme="0" tint="-0.1499900072813034"/>
        <bgColor indexed="64"/>
      </patternFill>
    </fill>
    <fill>
      <patternFill patternType="solid">
        <fgColor theme="6" tint="0.5999900102615356"/>
        <bgColor indexed="64"/>
      </patternFill>
    </fill>
  </fills>
  <borders count="4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rgb="FF522B57"/>
      </left>
      <right style="thin">
        <color rgb="FF522B57"/>
      </right>
      <top style="thin">
        <color rgb="FF522B57"/>
      </top>
      <bottom style="thin">
        <color rgb="FF522B57"/>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style="medium"/>
      <right style="medium"/>
      <top style="medium"/>
      <bottom style="mediu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thin"/>
      <right style="thin"/>
      <top style="thin"/>
      <bottom style="thin"/>
    </border>
    <border>
      <left style="medium"/>
      <right style="thin"/>
      <top style="thin"/>
      <bottom style="thin"/>
    </border>
    <border>
      <left style="thin"/>
      <right style="thin"/>
      <top style="medium"/>
      <bottom style="thin"/>
    </border>
    <border>
      <left style="thin"/>
      <right style="medium"/>
      <top style="medium"/>
      <bottom style="thin"/>
    </border>
    <border>
      <left style="thin"/>
      <right style="thin"/>
      <top style="thin"/>
      <bottom style="medium"/>
    </border>
    <border>
      <left style="medium"/>
      <right style="thin"/>
      <top style="thin"/>
      <bottom style="medium"/>
    </border>
    <border>
      <left>
        <color indexed="63"/>
      </left>
      <right>
        <color indexed="63"/>
      </right>
      <top style="medium"/>
      <bottom style="medium"/>
    </border>
    <border>
      <left style="medium"/>
      <right style="medium"/>
      <top style="medium"/>
      <bottom>
        <color indexed="63"/>
      </bottom>
    </border>
    <border>
      <left>
        <color indexed="63"/>
      </left>
      <right>
        <color indexed="63"/>
      </right>
      <top style="medium"/>
      <bottom>
        <color indexed="63"/>
      </bottom>
    </border>
    <border>
      <left style="thin"/>
      <right style="medium"/>
      <top style="thin"/>
      <bottom style="thin"/>
    </border>
    <border>
      <left style="thin"/>
      <right style="medium"/>
      <top style="thin"/>
      <bottom style="medium"/>
    </border>
    <border>
      <left style="medium"/>
      <right style="thin"/>
      <top style="medium"/>
      <bottom style="thin"/>
    </border>
    <border>
      <left style="medium"/>
      <right>
        <color indexed="63"/>
      </right>
      <top>
        <color indexed="63"/>
      </top>
      <bottom style="medium"/>
    </border>
    <border>
      <left>
        <color indexed="63"/>
      </left>
      <right style="medium"/>
      <top>
        <color indexed="63"/>
      </top>
      <bottom style="medium"/>
    </border>
    <border>
      <left style="medium"/>
      <right style="medium"/>
      <top>
        <color indexed="63"/>
      </top>
      <bottom>
        <color indexed="63"/>
      </bottom>
    </border>
    <border>
      <left style="medium"/>
      <right style="medium"/>
      <top>
        <color indexed="63"/>
      </top>
      <bottom style="medium"/>
    </border>
    <border>
      <left style="medium"/>
      <right>
        <color indexed="63"/>
      </right>
      <top style="medium"/>
      <bottom style="medium"/>
    </border>
    <border>
      <left style="medium"/>
      <right>
        <color indexed="63"/>
      </right>
      <top style="medium"/>
      <bottom>
        <color indexed="63"/>
      </bottom>
    </border>
    <border>
      <left>
        <color indexed="63"/>
      </left>
      <right style="medium"/>
      <top style="medium"/>
      <bottom>
        <color indexed="63"/>
      </bottom>
    </border>
    <border>
      <left>
        <color indexed="63"/>
      </left>
      <right style="medium"/>
      <top style="medium"/>
      <bottom style="medium"/>
    </border>
    <border>
      <left>
        <color indexed="63"/>
      </left>
      <right style="thin"/>
      <top style="medium"/>
      <bottom style="thin"/>
    </border>
    <border>
      <left>
        <color indexed="63"/>
      </left>
      <right style="thin"/>
      <top style="thin"/>
      <bottom style="thin"/>
    </border>
    <border>
      <left>
        <color indexed="63"/>
      </left>
      <right style="thin"/>
      <top style="thin"/>
      <bottom style="medium"/>
    </border>
    <border>
      <left style="medium"/>
      <right style="medium"/>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6" fillId="16" borderId="1" applyNumberFormat="0" applyAlignment="0" applyProtection="0"/>
    <xf numFmtId="0" fontId="4" fillId="17" borderId="2" applyNumberFormat="0" applyAlignment="0" applyProtection="0"/>
    <xf numFmtId="0" fontId="5" fillId="0" borderId="3" applyNumberFormat="0" applyFill="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9" fillId="3" borderId="0" applyNumberFormat="0" applyBorder="0" applyAlignment="0" applyProtection="0"/>
    <xf numFmtId="0" fontId="33" fillId="22" borderId="4">
      <alignment horizontal="center" vertical="center" wrapText="1"/>
      <protection/>
    </xf>
    <xf numFmtId="43" fontId="0" fillId="0" borderId="0" applyFill="0" applyBorder="0" applyAlignment="0" applyProtection="0"/>
    <xf numFmtId="41" fontId="0" fillId="0" borderId="0" applyFill="0" applyBorder="0" applyAlignment="0" applyProtection="0"/>
    <xf numFmtId="177" fontId="0" fillId="0" borderId="0" applyFill="0" applyBorder="0" applyAlignment="0" applyProtection="0"/>
    <xf numFmtId="176" fontId="0" fillId="0" borderId="0" applyFill="0" applyBorder="0" applyAlignment="0" applyProtection="0"/>
    <xf numFmtId="0" fontId="10" fillId="23" borderId="0" applyNumberFormat="0" applyBorder="0" applyAlignment="0" applyProtection="0"/>
    <xf numFmtId="0" fontId="34" fillId="0" borderId="0">
      <alignment/>
      <protection/>
    </xf>
    <xf numFmtId="0" fontId="0" fillId="0" borderId="0">
      <alignment/>
      <protection/>
    </xf>
    <xf numFmtId="0" fontId="34" fillId="0" borderId="0">
      <alignment/>
      <protection/>
    </xf>
    <xf numFmtId="0" fontId="0" fillId="24" borderId="5" applyNumberFormat="0" applyAlignment="0" applyProtection="0"/>
    <xf numFmtId="9" fontId="0" fillId="0" borderId="0" applyFill="0" applyBorder="0" applyAlignment="0" applyProtection="0"/>
    <xf numFmtId="0" fontId="11" fillId="16" borderId="6"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5" fillId="0" borderId="0" applyNumberFormat="0" applyFill="0" applyBorder="0" applyAlignment="0" applyProtection="0"/>
    <xf numFmtId="0" fontId="16" fillId="0" borderId="7" applyNumberFormat="0" applyFill="0" applyAlignment="0" applyProtection="0"/>
    <xf numFmtId="0" fontId="17" fillId="0" borderId="8" applyNumberFormat="0" applyFill="0" applyAlignment="0" applyProtection="0"/>
    <xf numFmtId="0" fontId="7" fillId="0" borderId="9" applyNumberFormat="0" applyFill="0" applyAlignment="0" applyProtection="0"/>
    <xf numFmtId="0" fontId="14" fillId="0" borderId="10" applyNumberFormat="0" applyFill="0" applyAlignment="0" applyProtection="0"/>
  </cellStyleXfs>
  <cellXfs count="169">
    <xf numFmtId="0" fontId="0" fillId="0" borderId="0" xfId="0" applyAlignment="1">
      <alignment/>
    </xf>
    <xf numFmtId="0" fontId="18" fillId="0" borderId="0" xfId="0" applyFont="1" applyAlignment="1">
      <alignment vertical="center"/>
    </xf>
    <xf numFmtId="0" fontId="0" fillId="0" borderId="0" xfId="0" applyFont="1" applyAlignment="1">
      <alignment vertical="center"/>
    </xf>
    <xf numFmtId="0" fontId="0" fillId="0" borderId="0" xfId="0" applyFont="1" applyFill="1" applyAlignment="1">
      <alignment horizontal="center" vertical="center"/>
    </xf>
    <xf numFmtId="0" fontId="19" fillId="0" borderId="0" xfId="0" applyFont="1" applyAlignment="1">
      <alignment vertical="center"/>
    </xf>
    <xf numFmtId="0" fontId="0" fillId="0" borderId="0" xfId="0" applyFont="1" applyFill="1" applyBorder="1" applyAlignment="1">
      <alignment horizontal="center" vertical="center" wrapText="1"/>
    </xf>
    <xf numFmtId="0" fontId="0" fillId="0" borderId="0" xfId="0" applyFont="1" applyFill="1" applyAlignment="1">
      <alignment horizontal="center" vertical="center" wrapText="1"/>
    </xf>
    <xf numFmtId="0" fontId="18" fillId="0"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Alignment="1">
      <alignment horizontal="center" vertical="center" wrapText="1"/>
    </xf>
    <xf numFmtId="0" fontId="0" fillId="0" borderId="11" xfId="0" applyFont="1" applyBorder="1" applyAlignment="1">
      <alignment vertical="center" wrapText="1"/>
    </xf>
    <xf numFmtId="0" fontId="0" fillId="0" borderId="0" xfId="0" applyFont="1" applyBorder="1" applyAlignment="1">
      <alignment vertical="center" wrapText="1"/>
    </xf>
    <xf numFmtId="0" fontId="21" fillId="0" borderId="0" xfId="0" applyFont="1" applyBorder="1" applyAlignment="1">
      <alignment vertical="center" wrapText="1"/>
    </xf>
    <xf numFmtId="0" fontId="0" fillId="0" borderId="12" xfId="0" applyFont="1" applyFill="1" applyBorder="1" applyAlignment="1">
      <alignment horizontal="center" vertical="center" wrapText="1"/>
    </xf>
    <xf numFmtId="0" fontId="0" fillId="0" borderId="12" xfId="0" applyFont="1" applyBorder="1" applyAlignment="1">
      <alignment vertical="center" wrapText="1"/>
    </xf>
    <xf numFmtId="0" fontId="20" fillId="0" borderId="0" xfId="0" applyFont="1" applyBorder="1" applyAlignment="1">
      <alignment vertical="center" wrapText="1"/>
    </xf>
    <xf numFmtId="0" fontId="0" fillId="0" borderId="13" xfId="0" applyFont="1" applyBorder="1" applyAlignment="1">
      <alignment vertical="center" wrapText="1"/>
    </xf>
    <xf numFmtId="211" fontId="0" fillId="0" borderId="0" xfId="0" applyNumberFormat="1" applyFont="1" applyBorder="1" applyAlignment="1">
      <alignment horizontal="right" vertical="center" wrapText="1"/>
    </xf>
    <xf numFmtId="0" fontId="0" fillId="0" borderId="0" xfId="0" applyFont="1" applyBorder="1" applyAlignment="1">
      <alignment horizontal="right" vertical="center" wrapText="1"/>
    </xf>
    <xf numFmtId="211" fontId="0" fillId="0" borderId="0" xfId="0" applyNumberFormat="1" applyFont="1" applyAlignment="1">
      <alignment horizontal="right" vertical="center" wrapText="1"/>
    </xf>
    <xf numFmtId="0" fontId="35" fillId="0" borderId="0" xfId="0" applyFont="1" applyBorder="1" applyAlignment="1">
      <alignment vertical="center" wrapText="1"/>
    </xf>
    <xf numFmtId="0" fontId="35" fillId="0" borderId="0" xfId="0" applyFont="1" applyBorder="1" applyAlignment="1">
      <alignment horizontal="center" vertical="center" wrapText="1"/>
    </xf>
    <xf numFmtId="0" fontId="18" fillId="0" borderId="14" xfId="0" applyFont="1" applyFill="1" applyBorder="1" applyAlignment="1">
      <alignment horizontal="center" vertical="center" wrapText="1"/>
    </xf>
    <xf numFmtId="0" fontId="0" fillId="0" borderId="11" xfId="0" applyFont="1" applyFill="1" applyBorder="1" applyAlignment="1">
      <alignment vertical="center" wrapText="1"/>
    </xf>
    <xf numFmtId="0" fontId="0" fillId="0" borderId="0" xfId="0" applyFont="1" applyFill="1" applyBorder="1" applyAlignment="1">
      <alignment vertical="center" wrapText="1"/>
    </xf>
    <xf numFmtId="0" fontId="21" fillId="0" borderId="13" xfId="0" applyFont="1" applyBorder="1" applyAlignment="1">
      <alignment vertical="center" wrapText="1"/>
    </xf>
    <xf numFmtId="0" fontId="21" fillId="0" borderId="15" xfId="0" applyFont="1" applyBorder="1" applyAlignment="1">
      <alignment vertical="center" wrapText="1"/>
    </xf>
    <xf numFmtId="0" fontId="21" fillId="0" borderId="16" xfId="0" applyFont="1" applyBorder="1" applyAlignment="1">
      <alignment vertical="center" wrapText="1"/>
    </xf>
    <xf numFmtId="0" fontId="21" fillId="0" borderId="17" xfId="0" applyFont="1" applyBorder="1" applyAlignment="1">
      <alignment vertical="center" wrapText="1"/>
    </xf>
    <xf numFmtId="0" fontId="0" fillId="0" borderId="12" xfId="0" applyFont="1" applyFill="1" applyBorder="1" applyAlignment="1">
      <alignment vertical="center" wrapText="1"/>
    </xf>
    <xf numFmtId="0" fontId="36" fillId="0" borderId="18" xfId="0" applyFont="1" applyBorder="1" applyAlignment="1">
      <alignment vertical="center" wrapText="1"/>
    </xf>
    <xf numFmtId="0" fontId="36" fillId="0" borderId="18" xfId="48" applyFont="1" applyFill="1" applyBorder="1">
      <alignment horizontal="center" vertical="center" wrapText="1"/>
      <protection/>
    </xf>
    <xf numFmtId="0" fontId="36" fillId="0" borderId="18" xfId="0" applyFont="1" applyBorder="1" applyAlignment="1">
      <alignment horizontal="justify" vertical="center" wrapText="1"/>
    </xf>
    <xf numFmtId="0" fontId="37" fillId="25" borderId="19" xfId="0" applyFont="1" applyFill="1" applyBorder="1" applyAlignment="1">
      <alignment vertical="center" wrapText="1"/>
    </xf>
    <xf numFmtId="0" fontId="0" fillId="0" borderId="18" xfId="0" applyFont="1" applyFill="1" applyBorder="1" applyAlignment="1">
      <alignment horizontal="center" vertical="center" wrapText="1"/>
    </xf>
    <xf numFmtId="0" fontId="0" fillId="26" borderId="18" xfId="0" applyFont="1" applyFill="1" applyBorder="1" applyAlignment="1">
      <alignment horizontal="center" vertical="center" wrapText="1"/>
    </xf>
    <xf numFmtId="0" fontId="0" fillId="0" borderId="20" xfId="0" applyFont="1" applyFill="1" applyBorder="1" applyAlignment="1">
      <alignment horizontal="center" vertical="center" wrapText="1"/>
    </xf>
    <xf numFmtId="211" fontId="0" fillId="0" borderId="21" xfId="0" applyNumberFormat="1" applyFont="1" applyFill="1" applyBorder="1" applyAlignment="1">
      <alignment horizontal="center" vertical="center" wrapText="1"/>
    </xf>
    <xf numFmtId="0" fontId="0" fillId="0" borderId="22" xfId="0" applyFont="1" applyFill="1" applyBorder="1" applyAlignment="1">
      <alignment horizontal="center" vertical="center" wrapText="1"/>
    </xf>
    <xf numFmtId="0" fontId="37" fillId="0" borderId="20" xfId="0" applyFont="1" applyBorder="1" applyAlignment="1">
      <alignment horizontal="center" vertical="center" wrapText="1"/>
    </xf>
    <xf numFmtId="0" fontId="36" fillId="0" borderId="20" xfId="0" applyFont="1" applyBorder="1" applyAlignment="1">
      <alignment horizontal="center" vertical="center" wrapText="1"/>
    </xf>
    <xf numFmtId="0" fontId="36" fillId="0" borderId="20" xfId="0" applyFont="1" applyBorder="1" applyAlignment="1">
      <alignment vertical="center" wrapText="1"/>
    </xf>
    <xf numFmtId="0" fontId="36" fillId="0" borderId="20" xfId="48" applyFont="1" applyFill="1" applyBorder="1">
      <alignment horizontal="center" vertical="center" wrapText="1"/>
      <protection/>
    </xf>
    <xf numFmtId="0" fontId="36" fillId="0" borderId="20" xfId="0" applyFont="1" applyBorder="1" applyAlignment="1">
      <alignment horizontal="justify" vertical="center" wrapText="1"/>
    </xf>
    <xf numFmtId="0" fontId="37" fillId="25" borderId="23" xfId="0" applyFont="1" applyFill="1" applyBorder="1" applyAlignment="1">
      <alignment vertical="center" wrapText="1"/>
    </xf>
    <xf numFmtId="0" fontId="37" fillId="0" borderId="22" xfId="0" applyFont="1" applyBorder="1" applyAlignment="1">
      <alignment horizontal="center" vertical="center" wrapText="1"/>
    </xf>
    <xf numFmtId="0" fontId="36" fillId="0" borderId="22" xfId="0" applyFont="1" applyBorder="1" applyAlignment="1">
      <alignment horizontal="center" vertical="center" wrapText="1"/>
    </xf>
    <xf numFmtId="0" fontId="36" fillId="0" borderId="22" xfId="0" applyFont="1" applyBorder="1" applyAlignment="1">
      <alignment vertical="center" wrapText="1"/>
    </xf>
    <xf numFmtId="0" fontId="36" fillId="0" borderId="22" xfId="0" applyFont="1" applyBorder="1" applyAlignment="1">
      <alignment horizontal="justify" vertical="center" wrapText="1"/>
    </xf>
    <xf numFmtId="211" fontId="0" fillId="0" borderId="18" xfId="0" applyNumberFormat="1" applyFont="1" applyFill="1" applyBorder="1" applyAlignment="1">
      <alignment horizontal="center" vertical="center" wrapText="1"/>
    </xf>
    <xf numFmtId="211" fontId="0" fillId="0" borderId="20" xfId="0" applyNumberFormat="1" applyFont="1" applyFill="1" applyBorder="1" applyAlignment="1">
      <alignment horizontal="center" vertical="center" wrapText="1"/>
    </xf>
    <xf numFmtId="211" fontId="0" fillId="0" borderId="22" xfId="0" applyNumberFormat="1" applyFont="1" applyFill="1" applyBorder="1" applyAlignment="1">
      <alignment horizontal="center" vertical="center" wrapText="1"/>
    </xf>
    <xf numFmtId="0" fontId="21" fillId="0" borderId="0" xfId="0" applyFont="1" applyBorder="1" applyAlignment="1">
      <alignment horizontal="left" vertical="center" wrapText="1"/>
    </xf>
    <xf numFmtId="0" fontId="18" fillId="0" borderId="0" xfId="0" applyFont="1" applyBorder="1" applyAlignment="1">
      <alignment horizontal="left" vertical="center" wrapText="1"/>
    </xf>
    <xf numFmtId="0" fontId="18" fillId="0" borderId="24" xfId="0" applyFont="1" applyFill="1" applyBorder="1" applyAlignment="1">
      <alignment horizontal="left" vertical="center" wrapText="1"/>
    </xf>
    <xf numFmtId="0" fontId="0" fillId="0" borderId="13" xfId="0" applyFont="1" applyBorder="1" applyAlignment="1">
      <alignment horizontal="center" vertical="center" wrapText="1"/>
    </xf>
    <xf numFmtId="0" fontId="18" fillId="27" borderId="14" xfId="0" applyFont="1" applyFill="1" applyBorder="1" applyAlignment="1">
      <alignment horizontal="center" vertical="center" wrapText="1"/>
    </xf>
    <xf numFmtId="0" fontId="18" fillId="28" borderId="14" xfId="0" applyFont="1" applyFill="1" applyBorder="1" applyAlignment="1">
      <alignment horizontal="center" vertical="center" wrapText="1"/>
    </xf>
    <xf numFmtId="0" fontId="18" fillId="28" borderId="24" xfId="0" applyFont="1" applyFill="1" applyBorder="1" applyAlignment="1">
      <alignment horizontal="center" vertical="center" wrapText="1"/>
    </xf>
    <xf numFmtId="10" fontId="0" fillId="0" borderId="20" xfId="0" applyNumberFormat="1" applyFont="1" applyFill="1" applyBorder="1" applyAlignment="1">
      <alignment horizontal="center" vertical="center" wrapText="1"/>
    </xf>
    <xf numFmtId="0" fontId="18" fillId="28" borderId="25" xfId="0" applyFont="1" applyFill="1" applyBorder="1" applyAlignment="1">
      <alignment horizontal="center" vertical="center" wrapText="1"/>
    </xf>
    <xf numFmtId="0" fontId="18" fillId="28" borderId="26" xfId="0" applyFont="1" applyFill="1" applyBorder="1" applyAlignment="1">
      <alignment horizontal="center" vertical="center" wrapText="1"/>
    </xf>
    <xf numFmtId="10" fontId="0" fillId="0" borderId="18" xfId="0" applyNumberFormat="1" applyFont="1" applyFill="1" applyBorder="1" applyAlignment="1">
      <alignment horizontal="center" vertical="center" wrapText="1"/>
    </xf>
    <xf numFmtId="10" fontId="0" fillId="0" borderId="22" xfId="0" applyNumberFormat="1" applyFont="1" applyFill="1" applyBorder="1" applyAlignment="1">
      <alignment horizontal="center" vertical="center" wrapText="1"/>
    </xf>
    <xf numFmtId="211" fontId="0" fillId="0" borderId="20" xfId="0" applyNumberFormat="1" applyFont="1" applyFill="1" applyBorder="1" applyAlignment="1">
      <alignment horizontal="left" vertical="center" wrapText="1"/>
    </xf>
    <xf numFmtId="211" fontId="0" fillId="0" borderId="18" xfId="0" applyNumberFormat="1" applyFont="1" applyFill="1" applyBorder="1" applyAlignment="1">
      <alignment horizontal="left" vertical="center" wrapText="1"/>
    </xf>
    <xf numFmtId="211" fontId="35" fillId="26" borderId="18" xfId="0" applyNumberFormat="1" applyFont="1" applyFill="1" applyBorder="1" applyAlignment="1">
      <alignment horizontal="center" vertical="center" wrapText="1"/>
    </xf>
    <xf numFmtId="211" fontId="0" fillId="26" borderId="18" xfId="0" applyNumberFormat="1" applyFont="1" applyFill="1" applyBorder="1" applyAlignment="1">
      <alignment horizontal="center" vertical="center" wrapText="1"/>
    </xf>
    <xf numFmtId="0" fontId="36" fillId="0" borderId="18" xfId="0" applyFont="1" applyBorder="1" applyAlignment="1">
      <alignment horizontal="center" vertical="center" wrapText="1"/>
    </xf>
    <xf numFmtId="0" fontId="37" fillId="0" borderId="18" xfId="0" applyFont="1" applyBorder="1" applyAlignment="1">
      <alignment horizontal="center" vertical="center" wrapText="1"/>
    </xf>
    <xf numFmtId="0" fontId="18" fillId="0" borderId="18" xfId="0" applyNumberFormat="1" applyFont="1" applyFill="1" applyBorder="1" applyAlignment="1">
      <alignment horizontal="center" vertical="center" wrapText="1"/>
    </xf>
    <xf numFmtId="0" fontId="0" fillId="0" borderId="18" xfId="0" applyNumberFormat="1" applyFont="1" applyFill="1" applyBorder="1" applyAlignment="1">
      <alignment horizontal="center" vertical="center" wrapText="1"/>
    </xf>
    <xf numFmtId="0" fontId="18" fillId="0" borderId="18" xfId="0" applyFont="1" applyFill="1" applyBorder="1" applyAlignment="1">
      <alignment horizontal="center" vertical="center" wrapText="1"/>
    </xf>
    <xf numFmtId="0" fontId="18" fillId="26" borderId="18" xfId="0" applyNumberFormat="1" applyFont="1" applyFill="1" applyBorder="1" applyAlignment="1">
      <alignment horizontal="center" vertical="center" wrapText="1"/>
    </xf>
    <xf numFmtId="0" fontId="0" fillId="26" borderId="18" xfId="0" applyNumberFormat="1" applyFont="1" applyFill="1" applyBorder="1" applyAlignment="1">
      <alignment horizontal="center" vertical="center" wrapText="1"/>
    </xf>
    <xf numFmtId="0" fontId="18" fillId="26" borderId="18" xfId="0" applyFont="1" applyFill="1" applyBorder="1" applyAlignment="1">
      <alignment horizontal="center" vertical="center" wrapText="1"/>
    </xf>
    <xf numFmtId="211" fontId="18" fillId="26" borderId="18" xfId="0" applyNumberFormat="1" applyFont="1" applyFill="1" applyBorder="1" applyAlignment="1">
      <alignment horizontal="center" vertical="center" wrapText="1"/>
    </xf>
    <xf numFmtId="211" fontId="0" fillId="26" borderId="18" xfId="0" applyNumberFormat="1" applyFont="1" applyFill="1" applyBorder="1" applyAlignment="1">
      <alignment horizontal="left" vertical="center" wrapText="1"/>
    </xf>
    <xf numFmtId="0" fontId="18" fillId="0" borderId="20"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211" fontId="0" fillId="0" borderId="27" xfId="0" applyNumberFormat="1" applyFont="1" applyFill="1" applyBorder="1" applyAlignment="1">
      <alignment horizontal="center" vertical="center" wrapText="1"/>
    </xf>
    <xf numFmtId="211" fontId="18" fillId="26" borderId="22" xfId="0" applyNumberFormat="1" applyFont="1" applyFill="1" applyBorder="1" applyAlignment="1">
      <alignment horizontal="center" vertical="center" wrapText="1"/>
    </xf>
    <xf numFmtId="0" fontId="0" fillId="26" borderId="22" xfId="0" applyNumberFormat="1" applyFont="1" applyFill="1" applyBorder="1" applyAlignment="1">
      <alignment horizontal="center" vertical="center" wrapText="1"/>
    </xf>
    <xf numFmtId="211" fontId="0" fillId="26" borderId="22" xfId="0" applyNumberFormat="1" applyFont="1" applyFill="1" applyBorder="1" applyAlignment="1">
      <alignment horizontal="left" vertical="center" wrapText="1"/>
    </xf>
    <xf numFmtId="211" fontId="0" fillId="0" borderId="28" xfId="0" applyNumberFormat="1" applyFont="1" applyFill="1" applyBorder="1" applyAlignment="1">
      <alignment horizontal="center" vertical="center" wrapText="1"/>
    </xf>
    <xf numFmtId="0" fontId="37" fillId="29" borderId="29" xfId="0" applyFont="1" applyFill="1" applyBorder="1" applyAlignment="1">
      <alignment vertical="center" wrapText="1"/>
    </xf>
    <xf numFmtId="0" fontId="36" fillId="0" borderId="21" xfId="0" applyFont="1" applyBorder="1" applyAlignment="1">
      <alignment horizontal="center" vertical="center" wrapText="1"/>
    </xf>
    <xf numFmtId="0" fontId="37" fillId="29" borderId="19" xfId="0" applyFont="1" applyFill="1" applyBorder="1" applyAlignment="1">
      <alignment vertical="center" wrapText="1"/>
    </xf>
    <xf numFmtId="0" fontId="36" fillId="0" borderId="27" xfId="0" applyFont="1" applyBorder="1" applyAlignment="1">
      <alignment horizontal="center" vertical="center" wrapText="1"/>
    </xf>
    <xf numFmtId="0" fontId="36" fillId="0" borderId="27" xfId="48" applyFont="1" applyFill="1" applyBorder="1">
      <alignment horizontal="center" vertical="center" wrapText="1"/>
      <protection/>
    </xf>
    <xf numFmtId="0" fontId="36" fillId="0" borderId="28" xfId="0" applyFont="1" applyBorder="1" applyAlignment="1">
      <alignment horizontal="center" vertical="center" wrapText="1"/>
    </xf>
    <xf numFmtId="211" fontId="0" fillId="0" borderId="18" xfId="0" applyNumberFormat="1" applyFont="1" applyFill="1" applyBorder="1" applyAlignment="1">
      <alignment horizontal="left" vertical="center" wrapText="1"/>
    </xf>
    <xf numFmtId="0" fontId="18" fillId="0" borderId="0" xfId="0" applyFont="1" applyBorder="1" applyAlignment="1">
      <alignment horizontal="left" vertical="center" wrapText="1"/>
    </xf>
    <xf numFmtId="0" fontId="36" fillId="0" borderId="18" xfId="0" applyFont="1" applyBorder="1" applyAlignment="1">
      <alignment horizontal="center" vertical="center" wrapText="1"/>
    </xf>
    <xf numFmtId="0" fontId="36" fillId="0" borderId="27" xfId="0" applyFont="1" applyBorder="1" applyAlignment="1">
      <alignment horizontal="center" vertical="center" wrapText="1"/>
    </xf>
    <xf numFmtId="0" fontId="37" fillId="25" borderId="19" xfId="0" applyFont="1" applyFill="1" applyBorder="1" applyAlignment="1">
      <alignment horizontal="center" vertical="center" wrapText="1"/>
    </xf>
    <xf numFmtId="0" fontId="37" fillId="0" borderId="18" xfId="0" applyFont="1" applyBorder="1" applyAlignment="1">
      <alignment horizontal="center" vertical="center" wrapText="1"/>
    </xf>
    <xf numFmtId="0" fontId="21" fillId="0" borderId="30"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31" xfId="0" applyFont="1" applyBorder="1" applyAlignment="1">
      <alignment horizontal="center" vertical="center" wrapText="1"/>
    </xf>
    <xf numFmtId="0" fontId="18" fillId="30" borderId="11" xfId="0" applyFont="1" applyFill="1" applyBorder="1" applyAlignment="1">
      <alignment horizontal="right" vertical="center" wrapText="1"/>
    </xf>
    <xf numFmtId="0" fontId="18" fillId="30" borderId="0" xfId="0" applyFont="1" applyFill="1" applyBorder="1" applyAlignment="1">
      <alignment horizontal="right" vertical="center" wrapText="1"/>
    </xf>
    <xf numFmtId="0" fontId="18" fillId="30" borderId="12" xfId="0" applyFont="1" applyFill="1" applyBorder="1" applyAlignment="1">
      <alignment horizontal="right" vertical="center" wrapText="1"/>
    </xf>
    <xf numFmtId="0" fontId="18" fillId="30" borderId="30" xfId="0" applyFont="1" applyFill="1" applyBorder="1" applyAlignment="1">
      <alignment horizontal="right" vertical="center" wrapText="1"/>
    </xf>
    <xf numFmtId="0" fontId="18" fillId="30" borderId="13" xfId="0" applyFont="1" applyFill="1" applyBorder="1" applyAlignment="1">
      <alignment horizontal="right" vertical="center" wrapText="1"/>
    </xf>
    <xf numFmtId="0" fontId="18" fillId="30" borderId="31" xfId="0" applyFont="1" applyFill="1" applyBorder="1" applyAlignment="1">
      <alignment horizontal="right" vertical="center" wrapText="1"/>
    </xf>
    <xf numFmtId="211" fontId="18" fillId="30" borderId="32" xfId="0" applyNumberFormat="1" applyFont="1" applyFill="1" applyBorder="1" applyAlignment="1">
      <alignment horizontal="center" vertical="center" wrapText="1"/>
    </xf>
    <xf numFmtId="211" fontId="18" fillId="30" borderId="33" xfId="0" applyNumberFormat="1"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12" xfId="0" applyFont="1" applyBorder="1" applyAlignment="1">
      <alignment horizontal="center" vertical="center" wrapText="1"/>
    </xf>
    <xf numFmtId="0" fontId="18" fillId="31" borderId="34" xfId="0" applyFont="1" applyFill="1" applyBorder="1" applyAlignment="1">
      <alignment horizontal="center" vertical="center" wrapText="1"/>
    </xf>
    <xf numFmtId="0" fontId="18" fillId="31" borderId="24" xfId="0" applyFont="1" applyFill="1" applyBorder="1" applyAlignment="1">
      <alignment horizontal="center" vertical="center" wrapText="1"/>
    </xf>
    <xf numFmtId="0" fontId="21" fillId="0" borderId="0" xfId="0" applyFont="1" applyBorder="1" applyAlignment="1">
      <alignment horizontal="left" vertical="center" wrapText="1"/>
    </xf>
    <xf numFmtId="0" fontId="0" fillId="0" borderId="35"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38" fillId="31" borderId="35" xfId="0" applyFont="1" applyFill="1" applyBorder="1" applyAlignment="1">
      <alignment horizontal="center" vertical="center"/>
    </xf>
    <xf numFmtId="0" fontId="38" fillId="31" borderId="26" xfId="0" applyFont="1" applyFill="1" applyBorder="1" applyAlignment="1">
      <alignment horizontal="center" vertical="center"/>
    </xf>
    <xf numFmtId="0" fontId="38" fillId="31" borderId="36" xfId="0" applyFont="1" applyFill="1" applyBorder="1" applyAlignment="1">
      <alignment horizontal="center" vertical="center"/>
    </xf>
    <xf numFmtId="0" fontId="0" fillId="0" borderId="20"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18" fillId="0" borderId="34"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18" fillId="0" borderId="37"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38" fillId="31" borderId="34" xfId="0" applyFont="1" applyFill="1" applyBorder="1" applyAlignment="1">
      <alignment horizontal="center" vertical="center"/>
    </xf>
    <xf numFmtId="0" fontId="38" fillId="31" borderId="24" xfId="0" applyFont="1" applyFill="1" applyBorder="1" applyAlignment="1">
      <alignment horizontal="center" vertical="center"/>
    </xf>
    <xf numFmtId="0" fontId="38" fillId="31" borderId="37" xfId="0" applyFont="1" applyFill="1" applyBorder="1" applyAlignment="1">
      <alignment horizontal="center" vertical="center"/>
    </xf>
    <xf numFmtId="0" fontId="0" fillId="0" borderId="22" xfId="0" applyFont="1" applyFill="1" applyBorder="1" applyAlignment="1">
      <alignment horizontal="center" vertical="center" wrapText="1"/>
    </xf>
    <xf numFmtId="0" fontId="18" fillId="0" borderId="38" xfId="0" applyFont="1" applyFill="1" applyBorder="1" applyAlignment="1">
      <alignment horizontal="center" vertical="center" wrapText="1"/>
    </xf>
    <xf numFmtId="0" fontId="18" fillId="0" borderId="39" xfId="0" applyFont="1" applyFill="1" applyBorder="1" applyAlignment="1">
      <alignment horizontal="center" vertical="center" wrapText="1"/>
    </xf>
    <xf numFmtId="0" fontId="18" fillId="0" borderId="40" xfId="0" applyFont="1" applyFill="1" applyBorder="1" applyAlignment="1">
      <alignment horizontal="center" vertical="center" wrapText="1"/>
    </xf>
    <xf numFmtId="0" fontId="22" fillId="0" borderId="35" xfId="0" applyFont="1" applyFill="1" applyBorder="1" applyAlignment="1">
      <alignment horizontal="center" vertical="center" wrapText="1"/>
    </xf>
    <xf numFmtId="0" fontId="22" fillId="0" borderId="26" xfId="0" applyFont="1" applyFill="1" applyBorder="1" applyAlignment="1">
      <alignment horizontal="center" vertical="center" wrapText="1"/>
    </xf>
    <xf numFmtId="0" fontId="22" fillId="0" borderId="36" xfId="0" applyFont="1" applyFill="1" applyBorder="1" applyAlignment="1">
      <alignment horizontal="center" vertical="center" wrapText="1"/>
    </xf>
    <xf numFmtId="0" fontId="24" fillId="0" borderId="11"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12" xfId="0" applyFont="1" applyFill="1" applyBorder="1" applyAlignment="1">
      <alignment horizontal="center" vertical="center" wrapText="1"/>
    </xf>
    <xf numFmtId="0" fontId="24" fillId="0" borderId="30" xfId="0" applyFont="1" applyFill="1" applyBorder="1" applyAlignment="1">
      <alignment horizontal="center" vertical="center" wrapText="1"/>
    </xf>
    <xf numFmtId="0" fontId="24" fillId="0" borderId="13" xfId="0" applyFont="1" applyFill="1" applyBorder="1" applyAlignment="1">
      <alignment horizontal="center" vertical="center" wrapText="1"/>
    </xf>
    <xf numFmtId="0" fontId="24" fillId="0" borderId="31" xfId="0" applyFont="1" applyFill="1" applyBorder="1" applyAlignment="1">
      <alignment horizontal="center" vertical="center" wrapText="1"/>
    </xf>
    <xf numFmtId="0" fontId="20" fillId="0" borderId="34" xfId="0" applyFont="1" applyFill="1" applyBorder="1" applyAlignment="1">
      <alignment horizontal="left" vertical="center"/>
    </xf>
    <xf numFmtId="0" fontId="20" fillId="0" borderId="24" xfId="0" applyFont="1" applyFill="1" applyBorder="1" applyAlignment="1">
      <alignment horizontal="left" vertical="center"/>
    </xf>
    <xf numFmtId="0" fontId="20" fillId="0" borderId="37" xfId="0" applyFont="1" applyFill="1" applyBorder="1" applyAlignment="1">
      <alignment horizontal="left" vertical="center"/>
    </xf>
    <xf numFmtId="0" fontId="20" fillId="0" borderId="13" xfId="0" applyFont="1" applyFill="1" applyBorder="1" applyAlignment="1">
      <alignment horizontal="left" vertical="center"/>
    </xf>
    <xf numFmtId="0" fontId="18" fillId="0" borderId="34"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37" xfId="0" applyFont="1" applyFill="1" applyBorder="1" applyAlignment="1">
      <alignment horizontal="center" vertical="center"/>
    </xf>
    <xf numFmtId="0" fontId="18" fillId="0" borderId="34" xfId="0" applyFont="1" applyFill="1" applyBorder="1" applyAlignment="1">
      <alignment horizontal="left" vertical="center" wrapText="1"/>
    </xf>
    <xf numFmtId="0" fontId="18" fillId="0" borderId="24" xfId="0" applyFont="1" applyFill="1" applyBorder="1" applyAlignment="1">
      <alignment horizontal="left" vertical="center" wrapText="1"/>
    </xf>
    <xf numFmtId="0" fontId="38" fillId="31" borderId="25" xfId="0" applyFont="1" applyFill="1" applyBorder="1" applyAlignment="1">
      <alignment horizontal="center" vertical="center" wrapText="1"/>
    </xf>
    <xf numFmtId="0" fontId="38" fillId="31" borderId="32" xfId="0" applyFont="1" applyFill="1" applyBorder="1" applyAlignment="1">
      <alignment horizontal="center" vertical="center" wrapText="1"/>
    </xf>
    <xf numFmtId="0" fontId="18" fillId="31" borderId="25" xfId="0" applyFont="1" applyFill="1" applyBorder="1" applyAlignment="1">
      <alignment horizontal="center" vertical="center" wrapText="1"/>
    </xf>
    <xf numFmtId="0" fontId="18" fillId="31" borderId="32" xfId="0" applyFont="1" applyFill="1" applyBorder="1" applyAlignment="1">
      <alignment horizontal="center" vertical="center" wrapText="1"/>
    </xf>
    <xf numFmtId="0" fontId="18" fillId="28" borderId="25" xfId="0" applyFont="1" applyFill="1" applyBorder="1" applyAlignment="1">
      <alignment horizontal="center" vertical="center" wrapText="1"/>
    </xf>
    <xf numFmtId="0" fontId="18" fillId="28" borderId="32" xfId="0" applyFont="1" applyFill="1" applyBorder="1" applyAlignment="1">
      <alignment horizontal="center" vertical="center" wrapText="1"/>
    </xf>
    <xf numFmtId="211" fontId="18" fillId="30" borderId="11" xfId="0" applyNumberFormat="1" applyFont="1" applyFill="1" applyBorder="1" applyAlignment="1">
      <alignment horizontal="center" vertical="center" wrapText="1"/>
    </xf>
    <xf numFmtId="211" fontId="18" fillId="30" borderId="0" xfId="0" applyNumberFormat="1" applyFont="1" applyFill="1" applyBorder="1" applyAlignment="1">
      <alignment horizontal="center" vertical="center" wrapText="1"/>
    </xf>
    <xf numFmtId="211" fontId="18" fillId="30" borderId="12" xfId="0" applyNumberFormat="1" applyFont="1" applyFill="1" applyBorder="1" applyAlignment="1">
      <alignment horizontal="center" vertical="center" wrapText="1"/>
    </xf>
    <xf numFmtId="211" fontId="18" fillId="30" borderId="30" xfId="0" applyNumberFormat="1" applyFont="1" applyFill="1" applyBorder="1" applyAlignment="1">
      <alignment horizontal="center" vertical="center" wrapText="1"/>
    </xf>
    <xf numFmtId="211" fontId="18" fillId="30" borderId="13" xfId="0" applyNumberFormat="1" applyFont="1" applyFill="1" applyBorder="1" applyAlignment="1">
      <alignment horizontal="center" vertical="center" wrapText="1"/>
    </xf>
    <xf numFmtId="211" fontId="18" fillId="30" borderId="31" xfId="0" applyNumberFormat="1" applyFont="1" applyFill="1" applyBorder="1" applyAlignment="1">
      <alignment horizontal="center" vertical="center" wrapText="1"/>
    </xf>
    <xf numFmtId="0" fontId="18" fillId="27" borderId="25" xfId="0" applyFont="1" applyFill="1" applyBorder="1" applyAlignment="1">
      <alignment horizontal="center" vertical="center" wrapText="1"/>
    </xf>
    <xf numFmtId="0" fontId="18" fillId="27" borderId="32" xfId="0" applyFont="1" applyFill="1" applyBorder="1" applyAlignment="1">
      <alignment horizontal="center" vertical="center" wrapText="1"/>
    </xf>
    <xf numFmtId="10" fontId="18" fillId="0" borderId="32" xfId="0" applyNumberFormat="1" applyFont="1" applyFill="1" applyBorder="1" applyAlignment="1">
      <alignment horizontal="center" vertical="center" wrapText="1"/>
    </xf>
    <xf numFmtId="10" fontId="18" fillId="0" borderId="41" xfId="0" applyNumberFormat="1" applyFont="1" applyFill="1" applyBorder="1" applyAlignment="1">
      <alignment horizontal="center" vertical="center" wrapText="1"/>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KPT04" xfId="48"/>
    <cellStyle name="Comma" xfId="49"/>
    <cellStyle name="Comma [0]" xfId="50"/>
    <cellStyle name="Currency" xfId="51"/>
    <cellStyle name="Currency [0]" xfId="52"/>
    <cellStyle name="Neutral" xfId="53"/>
    <cellStyle name="Normal 2" xfId="54"/>
    <cellStyle name="Normal 3" xfId="55"/>
    <cellStyle name="Normal 4" xfId="56"/>
    <cellStyle name="Notas" xfId="57"/>
    <cellStyle name="Percent" xfId="58"/>
    <cellStyle name="Salida" xfId="59"/>
    <cellStyle name="Texto de advertencia" xfId="60"/>
    <cellStyle name="Texto explicativo" xfId="61"/>
    <cellStyle name="Título" xfId="62"/>
    <cellStyle name="Título 1" xfId="63"/>
    <cellStyle name="Título 2" xfId="64"/>
    <cellStyle name="Título 3" xfId="65"/>
    <cellStyle name="Total" xfId="66"/>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1362075</xdr:colOff>
      <xdr:row>0</xdr:row>
      <xdr:rowOff>76200</xdr:rowOff>
    </xdr:from>
    <xdr:to>
      <xdr:col>1</xdr:col>
      <xdr:colOff>457200</xdr:colOff>
      <xdr:row>3</xdr:row>
      <xdr:rowOff>257175</xdr:rowOff>
    </xdr:to>
    <xdr:pic>
      <xdr:nvPicPr>
        <xdr:cNvPr id="1" name="3 Imagen" descr="E:\DOCUMENTOS LENIS\Memoria pasar\1Escudo.jpg"/>
        <xdr:cNvPicPr preferRelativeResize="1">
          <a:picLocks noChangeAspect="1"/>
        </xdr:cNvPicPr>
      </xdr:nvPicPr>
      <xdr:blipFill>
        <a:blip r:embed="rId1"/>
        <a:stretch>
          <a:fillRect/>
        </a:stretch>
      </xdr:blipFill>
      <xdr:spPr>
        <a:xfrm>
          <a:off x="1362075" y="76200"/>
          <a:ext cx="895350" cy="1047750"/>
        </a:xfrm>
        <a:prstGeom prst="rect">
          <a:avLst/>
        </a:prstGeom>
        <a:noFill/>
        <a:ln w="9525" cmpd="sng">
          <a:noFill/>
        </a:ln>
      </xdr:spPr>
    </xdr:pic>
    <xdr:clientData/>
  </xdr:twoCellAnchor>
  <xdr:twoCellAnchor editAs="oneCell">
    <xdr:from>
      <xdr:col>0</xdr:col>
      <xdr:colOff>1362075</xdr:colOff>
      <xdr:row>0</xdr:row>
      <xdr:rowOff>76200</xdr:rowOff>
    </xdr:from>
    <xdr:to>
      <xdr:col>1</xdr:col>
      <xdr:colOff>466725</xdr:colOff>
      <xdr:row>3</xdr:row>
      <xdr:rowOff>257175</xdr:rowOff>
    </xdr:to>
    <xdr:pic>
      <xdr:nvPicPr>
        <xdr:cNvPr id="2" name="3 Imagen" descr="E:\DOCUMENTOS LENIS\Memoria pasar\1Escudo.jpg"/>
        <xdr:cNvPicPr preferRelativeResize="1">
          <a:picLocks noChangeAspect="1"/>
        </xdr:cNvPicPr>
      </xdr:nvPicPr>
      <xdr:blipFill>
        <a:blip r:embed="rId1"/>
        <a:stretch>
          <a:fillRect/>
        </a:stretch>
      </xdr:blipFill>
      <xdr:spPr>
        <a:xfrm>
          <a:off x="1362075" y="76200"/>
          <a:ext cx="904875" cy="1047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35"/>
  <sheetViews>
    <sheetView tabSelected="1" view="pageBreakPreview" zoomScale="60" zoomScaleNormal="40" zoomScalePageLayoutView="0" workbookViewId="0" topLeftCell="E1">
      <selection activeCell="R12" sqref="R12"/>
    </sheetView>
  </sheetViews>
  <sheetFormatPr defaultColWidth="11.421875" defaultRowHeight="12.75"/>
  <cols>
    <col min="1" max="1" width="27.00390625" style="6" customWidth="1"/>
    <col min="2" max="2" width="17.8515625" style="6" customWidth="1"/>
    <col min="3" max="3" width="16.421875" style="6" customWidth="1"/>
    <col min="4" max="4" width="30.8515625" style="6" customWidth="1"/>
    <col min="5" max="5" width="12.57421875" style="6" customWidth="1"/>
    <col min="6" max="6" width="15.57421875" style="6" customWidth="1"/>
    <col min="7" max="7" width="26.7109375" style="6" customWidth="1"/>
    <col min="8" max="8" width="29.8515625" style="6" customWidth="1"/>
    <col min="9" max="9" width="40.57421875" style="6" customWidth="1"/>
    <col min="10" max="10" width="12.57421875" style="6" customWidth="1"/>
    <col min="11" max="11" width="15.57421875" style="6" customWidth="1"/>
    <col min="12" max="12" width="21.421875" style="6" customWidth="1"/>
    <col min="13" max="13" width="27.57421875" style="6" customWidth="1"/>
    <col min="14" max="14" width="17.421875" style="9" customWidth="1"/>
    <col min="15" max="15" width="33.8515625" style="9" customWidth="1"/>
    <col min="16" max="16" width="15.57421875" style="9" customWidth="1"/>
    <col min="17" max="18" width="20.421875" style="9" customWidth="1"/>
    <col min="19" max="19" width="32.57421875" style="9" customWidth="1"/>
    <col min="20" max="20" width="17.140625" style="9" customWidth="1"/>
    <col min="21" max="21" width="17.00390625" style="9" customWidth="1"/>
    <col min="22" max="22" width="20.7109375" style="19" customWidth="1"/>
    <col min="23" max="23" width="22.57421875" style="19" customWidth="1"/>
    <col min="24" max="24" width="31.8515625" style="19" customWidth="1"/>
    <col min="25" max="26" width="22.57421875" style="19" customWidth="1"/>
    <col min="27" max="27" width="84.140625" style="19" customWidth="1"/>
    <col min="28" max="28" width="25.421875" style="6" customWidth="1"/>
    <col min="29" max="16384" width="11.421875" style="2" customWidth="1"/>
  </cols>
  <sheetData>
    <row r="1" spans="1:28" ht="22.5" customHeight="1">
      <c r="A1" s="113"/>
      <c r="B1" s="114"/>
      <c r="C1" s="135" t="s">
        <v>74</v>
      </c>
      <c r="D1" s="136"/>
      <c r="E1" s="136"/>
      <c r="F1" s="136"/>
      <c r="G1" s="136"/>
      <c r="H1" s="136"/>
      <c r="I1" s="136"/>
      <c r="J1" s="136"/>
      <c r="K1" s="136"/>
      <c r="L1" s="136"/>
      <c r="M1" s="136"/>
      <c r="N1" s="136"/>
      <c r="O1" s="136"/>
      <c r="P1" s="136"/>
      <c r="Q1" s="136"/>
      <c r="R1" s="136"/>
      <c r="S1" s="136"/>
      <c r="T1" s="136"/>
      <c r="U1" s="136"/>
      <c r="V1" s="136"/>
      <c r="W1" s="136"/>
      <c r="X1" s="136"/>
      <c r="Y1" s="136"/>
      <c r="Z1" s="136"/>
      <c r="AA1" s="137"/>
      <c r="AB1" s="26" t="s">
        <v>75</v>
      </c>
    </row>
    <row r="2" spans="1:28" ht="25.5" customHeight="1">
      <c r="A2" s="115"/>
      <c r="B2" s="116"/>
      <c r="C2" s="23"/>
      <c r="D2" s="24"/>
      <c r="E2" s="24"/>
      <c r="F2" s="24"/>
      <c r="G2" s="24"/>
      <c r="H2" s="24"/>
      <c r="I2" s="24"/>
      <c r="J2" s="24"/>
      <c r="K2" s="24"/>
      <c r="L2" s="24"/>
      <c r="M2" s="24"/>
      <c r="N2" s="24"/>
      <c r="O2" s="24"/>
      <c r="P2" s="24"/>
      <c r="Q2" s="24"/>
      <c r="R2" s="24"/>
      <c r="S2" s="24"/>
      <c r="T2" s="24"/>
      <c r="U2" s="24"/>
      <c r="V2" s="24"/>
      <c r="W2" s="24"/>
      <c r="X2" s="24"/>
      <c r="Y2" s="24"/>
      <c r="Z2" s="24"/>
      <c r="AA2" s="29"/>
      <c r="AB2" s="27" t="s">
        <v>95</v>
      </c>
    </row>
    <row r="3" spans="1:28" ht="20.25" customHeight="1">
      <c r="A3" s="115"/>
      <c r="B3" s="116"/>
      <c r="C3" s="138" t="s">
        <v>2</v>
      </c>
      <c r="D3" s="139"/>
      <c r="E3" s="139"/>
      <c r="F3" s="139"/>
      <c r="G3" s="139"/>
      <c r="H3" s="139"/>
      <c r="I3" s="139"/>
      <c r="J3" s="139"/>
      <c r="K3" s="139"/>
      <c r="L3" s="139"/>
      <c r="M3" s="139"/>
      <c r="N3" s="139"/>
      <c r="O3" s="139"/>
      <c r="P3" s="139"/>
      <c r="Q3" s="139"/>
      <c r="R3" s="139"/>
      <c r="S3" s="139"/>
      <c r="T3" s="139"/>
      <c r="U3" s="139"/>
      <c r="V3" s="139"/>
      <c r="W3" s="139"/>
      <c r="X3" s="139"/>
      <c r="Y3" s="139"/>
      <c r="Z3" s="139"/>
      <c r="AA3" s="140"/>
      <c r="AB3" s="27" t="s">
        <v>96</v>
      </c>
    </row>
    <row r="4" spans="1:28" ht="27.75" customHeight="1" thickBot="1">
      <c r="A4" s="117"/>
      <c r="B4" s="118"/>
      <c r="C4" s="141" t="s">
        <v>3</v>
      </c>
      <c r="D4" s="142"/>
      <c r="E4" s="142"/>
      <c r="F4" s="142"/>
      <c r="G4" s="142"/>
      <c r="H4" s="142"/>
      <c r="I4" s="142"/>
      <c r="J4" s="142"/>
      <c r="K4" s="142"/>
      <c r="L4" s="142"/>
      <c r="M4" s="142"/>
      <c r="N4" s="142"/>
      <c r="O4" s="142"/>
      <c r="P4" s="142"/>
      <c r="Q4" s="142"/>
      <c r="R4" s="142"/>
      <c r="S4" s="142"/>
      <c r="T4" s="142"/>
      <c r="U4" s="142"/>
      <c r="V4" s="142"/>
      <c r="W4" s="142"/>
      <c r="X4" s="142"/>
      <c r="Y4" s="142"/>
      <c r="Z4" s="142"/>
      <c r="AA4" s="143"/>
      <c r="AB4" s="28" t="s">
        <v>4</v>
      </c>
    </row>
    <row r="5" spans="1:28" ht="20.25" customHeight="1" thickBot="1">
      <c r="A5" s="144" t="s">
        <v>76</v>
      </c>
      <c r="B5" s="145"/>
      <c r="C5" s="145"/>
      <c r="D5" s="145"/>
      <c r="E5" s="145"/>
      <c r="F5" s="145"/>
      <c r="G5" s="146"/>
      <c r="H5" s="147" t="s">
        <v>94</v>
      </c>
      <c r="I5" s="147"/>
      <c r="J5" s="147"/>
      <c r="K5" s="147"/>
      <c r="L5" s="147"/>
      <c r="M5" s="147"/>
      <c r="N5" s="148"/>
      <c r="O5" s="149"/>
      <c r="P5" s="149"/>
      <c r="Q5" s="149"/>
      <c r="R5" s="149"/>
      <c r="S5" s="149"/>
      <c r="T5" s="149"/>
      <c r="U5" s="149"/>
      <c r="V5" s="149"/>
      <c r="W5" s="149"/>
      <c r="X5" s="149"/>
      <c r="Y5" s="149"/>
      <c r="Z5" s="149"/>
      <c r="AA5" s="149"/>
      <c r="AB5" s="150"/>
    </row>
    <row r="6" spans="1:28" ht="24" customHeight="1" thickBot="1">
      <c r="A6" s="151" t="s">
        <v>93</v>
      </c>
      <c r="B6" s="152"/>
      <c r="C6" s="152"/>
      <c r="D6" s="152"/>
      <c r="E6" s="152"/>
      <c r="F6" s="152"/>
      <c r="G6" s="152"/>
      <c r="H6" s="152"/>
      <c r="I6" s="152"/>
      <c r="J6" s="152"/>
      <c r="K6" s="54"/>
      <c r="L6" s="124" t="s">
        <v>30</v>
      </c>
      <c r="M6" s="125"/>
      <c r="N6" s="125"/>
      <c r="O6" s="125"/>
      <c r="P6" s="125"/>
      <c r="Q6" s="125"/>
      <c r="R6" s="125"/>
      <c r="S6" s="125"/>
      <c r="T6" s="125"/>
      <c r="U6" s="125"/>
      <c r="V6" s="125"/>
      <c r="W6" s="125"/>
      <c r="X6" s="125"/>
      <c r="Y6" s="125"/>
      <c r="Z6" s="125"/>
      <c r="AA6" s="125"/>
      <c r="AB6" s="126"/>
    </row>
    <row r="7" spans="1:28" s="3" customFormat="1" ht="9" customHeight="1" thickBot="1">
      <c r="A7" s="127"/>
      <c r="B7" s="127"/>
      <c r="C7" s="127"/>
      <c r="D7" s="127"/>
      <c r="E7" s="127"/>
      <c r="F7" s="127"/>
      <c r="G7" s="127"/>
      <c r="H7" s="5"/>
      <c r="I7" s="7"/>
      <c r="J7" s="7"/>
      <c r="K7" s="7"/>
      <c r="L7" s="7"/>
      <c r="M7" s="7"/>
      <c r="N7" s="7"/>
      <c r="O7" s="7"/>
      <c r="P7" s="7"/>
      <c r="Q7" s="7"/>
      <c r="R7" s="7"/>
      <c r="S7" s="7"/>
      <c r="T7" s="7"/>
      <c r="U7" s="7"/>
      <c r="V7" s="7"/>
      <c r="W7" s="7"/>
      <c r="X7" s="7"/>
      <c r="Y7" s="7"/>
      <c r="Z7" s="7"/>
      <c r="AA7" s="17"/>
      <c r="AB7" s="7"/>
    </row>
    <row r="8" spans="1:28" s="3" customFormat="1" ht="24" customHeight="1" thickBot="1">
      <c r="A8" s="110" t="s">
        <v>25</v>
      </c>
      <c r="B8" s="111"/>
      <c r="C8" s="111"/>
      <c r="D8" s="111"/>
      <c r="E8" s="111"/>
      <c r="F8" s="111"/>
      <c r="G8" s="111"/>
      <c r="H8" s="111"/>
      <c r="I8" s="111"/>
      <c r="J8" s="111"/>
      <c r="K8" s="111"/>
      <c r="L8" s="125" t="s">
        <v>12</v>
      </c>
      <c r="M8" s="125"/>
      <c r="N8" s="126"/>
      <c r="O8" s="124" t="s">
        <v>26</v>
      </c>
      <c r="P8" s="125"/>
      <c r="Q8" s="126"/>
      <c r="R8" s="124" t="s">
        <v>77</v>
      </c>
      <c r="S8" s="126"/>
      <c r="T8" s="124" t="s">
        <v>78</v>
      </c>
      <c r="U8" s="125"/>
      <c r="V8" s="125"/>
      <c r="W8" s="125"/>
      <c r="X8" s="126"/>
      <c r="Y8" s="124" t="s">
        <v>79</v>
      </c>
      <c r="Z8" s="125"/>
      <c r="AA8" s="22" t="s">
        <v>80</v>
      </c>
      <c r="AB8" s="22" t="s">
        <v>13</v>
      </c>
    </row>
    <row r="9" spans="1:28" s="4" customFormat="1" ht="24" customHeight="1" thickBot="1">
      <c r="A9" s="153" t="s">
        <v>14</v>
      </c>
      <c r="B9" s="153" t="s">
        <v>15</v>
      </c>
      <c r="C9" s="153" t="s">
        <v>16</v>
      </c>
      <c r="D9" s="119" t="s">
        <v>17</v>
      </c>
      <c r="E9" s="120"/>
      <c r="F9" s="121"/>
      <c r="G9" s="153" t="s">
        <v>18</v>
      </c>
      <c r="H9" s="153" t="s">
        <v>19</v>
      </c>
      <c r="I9" s="128" t="s">
        <v>81</v>
      </c>
      <c r="J9" s="129"/>
      <c r="K9" s="130"/>
      <c r="L9" s="56">
        <v>1</v>
      </c>
      <c r="M9" s="56">
        <v>2</v>
      </c>
      <c r="N9" s="56">
        <v>3</v>
      </c>
      <c r="O9" s="56">
        <v>4</v>
      </c>
      <c r="P9" s="56">
        <v>5</v>
      </c>
      <c r="Q9" s="56">
        <v>6</v>
      </c>
      <c r="R9" s="56">
        <v>7</v>
      </c>
      <c r="S9" s="56">
        <v>8</v>
      </c>
      <c r="T9" s="56">
        <v>9</v>
      </c>
      <c r="U9" s="56">
        <v>10</v>
      </c>
      <c r="V9" s="56">
        <v>11</v>
      </c>
      <c r="W9" s="56">
        <v>12</v>
      </c>
      <c r="X9" s="56">
        <v>13</v>
      </c>
      <c r="Y9" s="56">
        <v>14</v>
      </c>
      <c r="Z9" s="56">
        <v>15</v>
      </c>
      <c r="AA9" s="56">
        <v>16</v>
      </c>
      <c r="AB9" s="56">
        <v>17</v>
      </c>
    </row>
    <row r="10" spans="1:28" s="1" customFormat="1" ht="96.75" customHeight="1" thickBot="1">
      <c r="A10" s="154"/>
      <c r="B10" s="154"/>
      <c r="C10" s="154"/>
      <c r="D10" s="153" t="s">
        <v>20</v>
      </c>
      <c r="E10" s="153" t="s">
        <v>21</v>
      </c>
      <c r="F10" s="153" t="s">
        <v>22</v>
      </c>
      <c r="G10" s="154"/>
      <c r="H10" s="154"/>
      <c r="I10" s="153" t="s">
        <v>20</v>
      </c>
      <c r="J10" s="153" t="s">
        <v>23</v>
      </c>
      <c r="K10" s="153" t="s">
        <v>24</v>
      </c>
      <c r="L10" s="155" t="s">
        <v>82</v>
      </c>
      <c r="M10" s="155" t="s">
        <v>5</v>
      </c>
      <c r="N10" s="155" t="s">
        <v>6</v>
      </c>
      <c r="O10" s="155" t="s">
        <v>29</v>
      </c>
      <c r="P10" s="155" t="s">
        <v>28</v>
      </c>
      <c r="Q10" s="155" t="s">
        <v>27</v>
      </c>
      <c r="R10" s="157" t="s">
        <v>83</v>
      </c>
      <c r="S10" s="57" t="s">
        <v>84</v>
      </c>
      <c r="T10" s="165" t="s">
        <v>7</v>
      </c>
      <c r="U10" s="165" t="s">
        <v>1</v>
      </c>
      <c r="V10" s="165" t="s">
        <v>85</v>
      </c>
      <c r="W10" s="157" t="s">
        <v>86</v>
      </c>
      <c r="X10" s="58" t="s">
        <v>87</v>
      </c>
      <c r="Y10" s="157" t="s">
        <v>88</v>
      </c>
      <c r="Z10" s="157" t="s">
        <v>89</v>
      </c>
      <c r="AA10" s="157" t="s">
        <v>90</v>
      </c>
      <c r="AB10" s="155" t="s">
        <v>0</v>
      </c>
    </row>
    <row r="11" spans="1:28" s="1" customFormat="1" ht="43.5" customHeight="1" thickBot="1">
      <c r="A11" s="154"/>
      <c r="B11" s="154"/>
      <c r="C11" s="154"/>
      <c r="D11" s="154"/>
      <c r="E11" s="154"/>
      <c r="F11" s="154"/>
      <c r="G11" s="154"/>
      <c r="H11" s="154"/>
      <c r="I11" s="154"/>
      <c r="J11" s="154"/>
      <c r="K11" s="154"/>
      <c r="L11" s="156"/>
      <c r="M11" s="156"/>
      <c r="N11" s="156"/>
      <c r="O11" s="156"/>
      <c r="P11" s="156"/>
      <c r="Q11" s="156"/>
      <c r="R11" s="158"/>
      <c r="S11" s="60" t="s">
        <v>91</v>
      </c>
      <c r="T11" s="166"/>
      <c r="U11" s="166"/>
      <c r="V11" s="166"/>
      <c r="W11" s="158"/>
      <c r="X11" s="61" t="s">
        <v>92</v>
      </c>
      <c r="Y11" s="158"/>
      <c r="Z11" s="158"/>
      <c r="AA11" s="158"/>
      <c r="AB11" s="156"/>
    </row>
    <row r="12" spans="1:28" s="1" customFormat="1" ht="167.25" customHeight="1">
      <c r="A12" s="85" t="s">
        <v>31</v>
      </c>
      <c r="B12" s="39" t="s">
        <v>32</v>
      </c>
      <c r="C12" s="40">
        <v>11</v>
      </c>
      <c r="D12" s="41" t="s">
        <v>33</v>
      </c>
      <c r="E12" s="42">
        <v>0</v>
      </c>
      <c r="F12" s="40">
        <v>4</v>
      </c>
      <c r="G12" s="43" t="s">
        <v>34</v>
      </c>
      <c r="H12" s="43" t="s">
        <v>35</v>
      </c>
      <c r="I12" s="43" t="s">
        <v>36</v>
      </c>
      <c r="J12" s="42">
        <v>0</v>
      </c>
      <c r="K12" s="86">
        <v>4</v>
      </c>
      <c r="L12" s="132" t="s">
        <v>108</v>
      </c>
      <c r="M12" s="122" t="s">
        <v>62</v>
      </c>
      <c r="N12" s="122" t="s">
        <v>63</v>
      </c>
      <c r="O12" s="36" t="s">
        <v>64</v>
      </c>
      <c r="P12" s="36">
        <v>0</v>
      </c>
      <c r="Q12" s="36">
        <v>1</v>
      </c>
      <c r="R12" s="36">
        <v>1</v>
      </c>
      <c r="S12" s="59">
        <f>R12/Q12</f>
        <v>1</v>
      </c>
      <c r="T12" s="36">
        <v>0</v>
      </c>
      <c r="U12" s="36" t="s">
        <v>61</v>
      </c>
      <c r="V12" s="50">
        <v>0</v>
      </c>
      <c r="W12" s="50">
        <v>0</v>
      </c>
      <c r="X12" s="59">
        <v>0</v>
      </c>
      <c r="Y12" s="78">
        <v>0</v>
      </c>
      <c r="Z12" s="79" t="s">
        <v>97</v>
      </c>
      <c r="AA12" s="64" t="s">
        <v>102</v>
      </c>
      <c r="AB12" s="37" t="s">
        <v>72</v>
      </c>
    </row>
    <row r="13" spans="1:28" s="1" customFormat="1" ht="117" customHeight="1">
      <c r="A13" s="87" t="s">
        <v>31</v>
      </c>
      <c r="B13" s="69" t="s">
        <v>32</v>
      </c>
      <c r="C13" s="68">
        <v>11</v>
      </c>
      <c r="D13" s="30" t="s">
        <v>33</v>
      </c>
      <c r="E13" s="31">
        <v>0</v>
      </c>
      <c r="F13" s="68">
        <v>2</v>
      </c>
      <c r="G13" s="32" t="s">
        <v>34</v>
      </c>
      <c r="H13" s="32" t="s">
        <v>37</v>
      </c>
      <c r="I13" s="32" t="s">
        <v>38</v>
      </c>
      <c r="J13" s="68">
        <v>0</v>
      </c>
      <c r="K13" s="88">
        <v>2</v>
      </c>
      <c r="L13" s="133"/>
      <c r="M13" s="123"/>
      <c r="N13" s="123"/>
      <c r="O13" s="34" t="s">
        <v>57</v>
      </c>
      <c r="P13" s="34">
        <v>0</v>
      </c>
      <c r="Q13" s="35">
        <v>1</v>
      </c>
      <c r="R13" s="35">
        <v>1</v>
      </c>
      <c r="S13" s="62">
        <f aca="true" t="shared" si="0" ref="S13:S22">R13/Q13</f>
        <v>1</v>
      </c>
      <c r="T13" s="34">
        <v>0</v>
      </c>
      <c r="U13" s="34" t="s">
        <v>61</v>
      </c>
      <c r="V13" s="49">
        <v>0</v>
      </c>
      <c r="W13" s="49">
        <v>0</v>
      </c>
      <c r="X13" s="62">
        <v>0</v>
      </c>
      <c r="Y13" s="70">
        <v>0</v>
      </c>
      <c r="Z13" s="71" t="s">
        <v>97</v>
      </c>
      <c r="AA13" s="65" t="s">
        <v>109</v>
      </c>
      <c r="AB13" s="80" t="s">
        <v>72</v>
      </c>
    </row>
    <row r="14" spans="1:28" s="1" customFormat="1" ht="227.25" customHeight="1">
      <c r="A14" s="95" t="s">
        <v>39</v>
      </c>
      <c r="B14" s="96" t="s">
        <v>32</v>
      </c>
      <c r="C14" s="93">
        <v>11</v>
      </c>
      <c r="D14" s="93" t="s">
        <v>33</v>
      </c>
      <c r="E14" s="93">
        <v>87</v>
      </c>
      <c r="F14" s="93">
        <v>100</v>
      </c>
      <c r="G14" s="93" t="s">
        <v>34</v>
      </c>
      <c r="H14" s="93" t="s">
        <v>40</v>
      </c>
      <c r="I14" s="93" t="s">
        <v>41</v>
      </c>
      <c r="J14" s="93">
        <v>87</v>
      </c>
      <c r="K14" s="94">
        <v>100</v>
      </c>
      <c r="L14" s="133"/>
      <c r="M14" s="123" t="s">
        <v>54</v>
      </c>
      <c r="N14" s="123" t="s">
        <v>65</v>
      </c>
      <c r="O14" s="34" t="s">
        <v>66</v>
      </c>
      <c r="P14" s="34">
        <v>2</v>
      </c>
      <c r="Q14" s="34">
        <v>1</v>
      </c>
      <c r="R14" s="34">
        <v>1</v>
      </c>
      <c r="S14" s="62">
        <f t="shared" si="0"/>
        <v>1</v>
      </c>
      <c r="T14" s="72">
        <v>2302010201</v>
      </c>
      <c r="U14" s="34" t="s">
        <v>61</v>
      </c>
      <c r="V14" s="49">
        <v>1700000</v>
      </c>
      <c r="W14" s="67">
        <v>1700000</v>
      </c>
      <c r="X14" s="62">
        <f aca="true" t="shared" si="1" ref="X14:X23">W14/V14</f>
        <v>1</v>
      </c>
      <c r="Y14" s="73">
        <v>28</v>
      </c>
      <c r="Z14" s="74" t="s">
        <v>98</v>
      </c>
      <c r="AA14" s="91" t="s">
        <v>103</v>
      </c>
      <c r="AB14" s="80" t="s">
        <v>72</v>
      </c>
    </row>
    <row r="15" spans="1:28" s="1" customFormat="1" ht="226.5" customHeight="1">
      <c r="A15" s="95"/>
      <c r="B15" s="96"/>
      <c r="C15" s="93"/>
      <c r="D15" s="93"/>
      <c r="E15" s="93"/>
      <c r="F15" s="93"/>
      <c r="G15" s="93"/>
      <c r="H15" s="93"/>
      <c r="I15" s="93"/>
      <c r="J15" s="93"/>
      <c r="K15" s="94"/>
      <c r="L15" s="133"/>
      <c r="M15" s="123"/>
      <c r="N15" s="123"/>
      <c r="O15" s="34" t="s">
        <v>67</v>
      </c>
      <c r="P15" s="34">
        <v>87</v>
      </c>
      <c r="Q15" s="35">
        <v>10</v>
      </c>
      <c r="R15" s="35">
        <v>7</v>
      </c>
      <c r="S15" s="62">
        <f t="shared" si="0"/>
        <v>0.7</v>
      </c>
      <c r="T15" s="72">
        <v>2302010201</v>
      </c>
      <c r="U15" s="34" t="s">
        <v>61</v>
      </c>
      <c r="V15" s="49">
        <f>101469261-2000000-1700000</f>
        <v>97769261</v>
      </c>
      <c r="W15" s="67">
        <v>27523758</v>
      </c>
      <c r="X15" s="62">
        <f t="shared" si="1"/>
        <v>0.2815175006794825</v>
      </c>
      <c r="Y15" s="73">
        <v>28</v>
      </c>
      <c r="Z15" s="74" t="s">
        <v>98</v>
      </c>
      <c r="AA15" s="91"/>
      <c r="AB15" s="80" t="s">
        <v>72</v>
      </c>
    </row>
    <row r="16" spans="1:28" s="1" customFormat="1" ht="296.25" customHeight="1">
      <c r="A16" s="33" t="s">
        <v>39</v>
      </c>
      <c r="B16" s="69" t="s">
        <v>32</v>
      </c>
      <c r="C16" s="68">
        <v>11</v>
      </c>
      <c r="D16" s="30" t="s">
        <v>33</v>
      </c>
      <c r="E16" s="31">
        <v>0</v>
      </c>
      <c r="F16" s="31">
        <v>1</v>
      </c>
      <c r="G16" s="32" t="s">
        <v>34</v>
      </c>
      <c r="H16" s="32" t="s">
        <v>42</v>
      </c>
      <c r="I16" s="32" t="s">
        <v>43</v>
      </c>
      <c r="J16" s="31">
        <v>0</v>
      </c>
      <c r="K16" s="89">
        <v>1</v>
      </c>
      <c r="L16" s="133"/>
      <c r="M16" s="123"/>
      <c r="N16" s="123"/>
      <c r="O16" s="34" t="s">
        <v>68</v>
      </c>
      <c r="P16" s="34">
        <v>0</v>
      </c>
      <c r="Q16" s="35">
        <v>2</v>
      </c>
      <c r="R16" s="35">
        <v>1</v>
      </c>
      <c r="S16" s="62">
        <f t="shared" si="0"/>
        <v>0.5</v>
      </c>
      <c r="T16" s="34">
        <v>0</v>
      </c>
      <c r="U16" s="34" t="s">
        <v>61</v>
      </c>
      <c r="V16" s="49">
        <v>0</v>
      </c>
      <c r="W16" s="67">
        <v>0</v>
      </c>
      <c r="X16" s="62">
        <v>0</v>
      </c>
      <c r="Y16" s="73">
        <v>0</v>
      </c>
      <c r="Z16" s="71" t="s">
        <v>97</v>
      </c>
      <c r="AA16" s="65" t="s">
        <v>104</v>
      </c>
      <c r="AB16" s="80" t="s">
        <v>72</v>
      </c>
    </row>
    <row r="17" spans="1:28" s="1" customFormat="1" ht="306" customHeight="1">
      <c r="A17" s="33" t="s">
        <v>39</v>
      </c>
      <c r="B17" s="69" t="s">
        <v>32</v>
      </c>
      <c r="C17" s="68">
        <v>11</v>
      </c>
      <c r="D17" s="30" t="s">
        <v>33</v>
      </c>
      <c r="E17" s="68">
        <v>0</v>
      </c>
      <c r="F17" s="68">
        <v>3</v>
      </c>
      <c r="G17" s="32" t="s">
        <v>34</v>
      </c>
      <c r="H17" s="32" t="s">
        <v>44</v>
      </c>
      <c r="I17" s="32" t="s">
        <v>45</v>
      </c>
      <c r="J17" s="68">
        <v>0</v>
      </c>
      <c r="K17" s="88">
        <v>3</v>
      </c>
      <c r="L17" s="133"/>
      <c r="M17" s="123"/>
      <c r="N17" s="123"/>
      <c r="O17" s="34" t="s">
        <v>69</v>
      </c>
      <c r="P17" s="34">
        <v>0</v>
      </c>
      <c r="Q17" s="34">
        <v>1</v>
      </c>
      <c r="R17" s="34">
        <v>1</v>
      </c>
      <c r="S17" s="62">
        <f t="shared" si="0"/>
        <v>1</v>
      </c>
      <c r="T17" s="34">
        <v>0</v>
      </c>
      <c r="U17" s="34" t="s">
        <v>61</v>
      </c>
      <c r="V17" s="49">
        <v>0</v>
      </c>
      <c r="W17" s="49">
        <v>0</v>
      </c>
      <c r="X17" s="62">
        <v>0</v>
      </c>
      <c r="Y17" s="73">
        <v>0</v>
      </c>
      <c r="Z17" s="71" t="s">
        <v>97</v>
      </c>
      <c r="AA17" s="65" t="s">
        <v>105</v>
      </c>
      <c r="AB17" s="80" t="s">
        <v>72</v>
      </c>
    </row>
    <row r="18" spans="1:28" s="1" customFormat="1" ht="89.25" customHeight="1">
      <c r="A18" s="95" t="s">
        <v>39</v>
      </c>
      <c r="B18" s="96" t="s">
        <v>32</v>
      </c>
      <c r="C18" s="93">
        <v>11</v>
      </c>
      <c r="D18" s="93" t="s">
        <v>33</v>
      </c>
      <c r="E18" s="93">
        <v>25</v>
      </c>
      <c r="F18" s="93">
        <v>50</v>
      </c>
      <c r="G18" s="93" t="s">
        <v>34</v>
      </c>
      <c r="H18" s="93" t="s">
        <v>46</v>
      </c>
      <c r="I18" s="93" t="s">
        <v>47</v>
      </c>
      <c r="J18" s="93">
        <v>25</v>
      </c>
      <c r="K18" s="94">
        <v>50</v>
      </c>
      <c r="L18" s="133"/>
      <c r="M18" s="123"/>
      <c r="N18" s="123"/>
      <c r="O18" s="34" t="s">
        <v>70</v>
      </c>
      <c r="P18" s="34">
        <v>2</v>
      </c>
      <c r="Q18" s="34">
        <v>1</v>
      </c>
      <c r="R18" s="34">
        <v>1</v>
      </c>
      <c r="S18" s="62">
        <f t="shared" si="0"/>
        <v>1</v>
      </c>
      <c r="T18" s="75">
        <v>0</v>
      </c>
      <c r="U18" s="34" t="s">
        <v>61</v>
      </c>
      <c r="V18" s="67">
        <v>0</v>
      </c>
      <c r="W18" s="76">
        <v>0</v>
      </c>
      <c r="X18" s="62">
        <v>0</v>
      </c>
      <c r="Y18" s="73">
        <v>8</v>
      </c>
      <c r="Z18" s="74" t="s">
        <v>98</v>
      </c>
      <c r="AA18" s="91" t="s">
        <v>106</v>
      </c>
      <c r="AB18" s="80" t="s">
        <v>72</v>
      </c>
    </row>
    <row r="19" spans="1:28" s="1" customFormat="1" ht="80.25" customHeight="1">
      <c r="A19" s="95"/>
      <c r="B19" s="96"/>
      <c r="C19" s="93"/>
      <c r="D19" s="93"/>
      <c r="E19" s="93"/>
      <c r="F19" s="93"/>
      <c r="G19" s="93"/>
      <c r="H19" s="93"/>
      <c r="I19" s="93"/>
      <c r="J19" s="93"/>
      <c r="K19" s="94"/>
      <c r="L19" s="133"/>
      <c r="M19" s="123"/>
      <c r="N19" s="123"/>
      <c r="O19" s="34" t="s">
        <v>58</v>
      </c>
      <c r="P19" s="34">
        <v>25</v>
      </c>
      <c r="Q19" s="35">
        <v>2</v>
      </c>
      <c r="R19" s="35">
        <v>2</v>
      </c>
      <c r="S19" s="62">
        <f t="shared" si="0"/>
        <v>1</v>
      </c>
      <c r="T19" s="75">
        <v>2302010203</v>
      </c>
      <c r="U19" s="34" t="s">
        <v>61</v>
      </c>
      <c r="V19" s="66">
        <v>3898536</v>
      </c>
      <c r="W19" s="76">
        <v>2060000</v>
      </c>
      <c r="X19" s="62">
        <f t="shared" si="1"/>
        <v>0.5284034827432657</v>
      </c>
      <c r="Y19" s="73">
        <v>0</v>
      </c>
      <c r="Z19" s="71" t="s">
        <v>97</v>
      </c>
      <c r="AA19" s="91"/>
      <c r="AB19" s="80" t="s">
        <v>72</v>
      </c>
    </row>
    <row r="20" spans="1:28" s="1" customFormat="1" ht="299.25" customHeight="1">
      <c r="A20" s="33" t="s">
        <v>39</v>
      </c>
      <c r="B20" s="69" t="s">
        <v>32</v>
      </c>
      <c r="C20" s="68">
        <v>11</v>
      </c>
      <c r="D20" s="30" t="s">
        <v>33</v>
      </c>
      <c r="E20" s="68">
        <v>0</v>
      </c>
      <c r="F20" s="68">
        <v>6</v>
      </c>
      <c r="G20" s="32" t="s">
        <v>34</v>
      </c>
      <c r="H20" s="32" t="s">
        <v>48</v>
      </c>
      <c r="I20" s="32" t="s">
        <v>49</v>
      </c>
      <c r="J20" s="68">
        <v>0</v>
      </c>
      <c r="K20" s="88">
        <v>6</v>
      </c>
      <c r="L20" s="133"/>
      <c r="M20" s="123" t="s">
        <v>55</v>
      </c>
      <c r="N20" s="123" t="s">
        <v>56</v>
      </c>
      <c r="O20" s="34" t="s">
        <v>71</v>
      </c>
      <c r="P20" s="34">
        <v>0</v>
      </c>
      <c r="Q20" s="34">
        <v>2</v>
      </c>
      <c r="R20" s="34">
        <v>2</v>
      </c>
      <c r="S20" s="62">
        <f t="shared" si="0"/>
        <v>1</v>
      </c>
      <c r="T20" s="34">
        <v>0</v>
      </c>
      <c r="U20" s="34" t="s">
        <v>61</v>
      </c>
      <c r="V20" s="49">
        <v>0</v>
      </c>
      <c r="W20" s="49">
        <v>0</v>
      </c>
      <c r="X20" s="62">
        <v>0</v>
      </c>
      <c r="Y20" s="73">
        <v>0</v>
      </c>
      <c r="Z20" s="71" t="s">
        <v>97</v>
      </c>
      <c r="AA20" s="65" t="s">
        <v>107</v>
      </c>
      <c r="AB20" s="80" t="s">
        <v>72</v>
      </c>
    </row>
    <row r="21" spans="1:28" s="1" customFormat="1" ht="135.75" customHeight="1">
      <c r="A21" s="33" t="s">
        <v>39</v>
      </c>
      <c r="B21" s="69" t="s">
        <v>32</v>
      </c>
      <c r="C21" s="68">
        <v>11</v>
      </c>
      <c r="D21" s="30" t="s">
        <v>33</v>
      </c>
      <c r="E21" s="68">
        <v>0</v>
      </c>
      <c r="F21" s="68">
        <v>1</v>
      </c>
      <c r="G21" s="32" t="s">
        <v>34</v>
      </c>
      <c r="H21" s="32" t="s">
        <v>50</v>
      </c>
      <c r="I21" s="32" t="s">
        <v>51</v>
      </c>
      <c r="J21" s="68">
        <v>0</v>
      </c>
      <c r="K21" s="88">
        <v>1</v>
      </c>
      <c r="L21" s="133"/>
      <c r="M21" s="123"/>
      <c r="N21" s="123"/>
      <c r="O21" s="34" t="s">
        <v>59</v>
      </c>
      <c r="P21" s="34">
        <v>0</v>
      </c>
      <c r="Q21" s="35">
        <v>1</v>
      </c>
      <c r="R21" s="35">
        <v>1</v>
      </c>
      <c r="S21" s="62">
        <f t="shared" si="0"/>
        <v>1</v>
      </c>
      <c r="T21" s="34">
        <v>0</v>
      </c>
      <c r="U21" s="34" t="s">
        <v>61</v>
      </c>
      <c r="V21" s="49">
        <v>0</v>
      </c>
      <c r="W21" s="49">
        <v>0</v>
      </c>
      <c r="X21" s="62">
        <v>0</v>
      </c>
      <c r="Y21" s="73">
        <v>0</v>
      </c>
      <c r="Z21" s="71" t="s">
        <v>97</v>
      </c>
      <c r="AA21" s="77" t="s">
        <v>101</v>
      </c>
      <c r="AB21" s="80" t="s">
        <v>72</v>
      </c>
    </row>
    <row r="22" spans="1:28" s="1" customFormat="1" ht="110.25" customHeight="1" thickBot="1">
      <c r="A22" s="44" t="s">
        <v>39</v>
      </c>
      <c r="B22" s="45" t="s">
        <v>32</v>
      </c>
      <c r="C22" s="46">
        <v>11</v>
      </c>
      <c r="D22" s="47" t="s">
        <v>33</v>
      </c>
      <c r="E22" s="46">
        <v>0</v>
      </c>
      <c r="F22" s="46">
        <v>4</v>
      </c>
      <c r="G22" s="48" t="s">
        <v>34</v>
      </c>
      <c r="H22" s="48" t="s">
        <v>52</v>
      </c>
      <c r="I22" s="48" t="s">
        <v>53</v>
      </c>
      <c r="J22" s="46">
        <v>0</v>
      </c>
      <c r="K22" s="90">
        <v>4</v>
      </c>
      <c r="L22" s="134"/>
      <c r="M22" s="131"/>
      <c r="N22" s="131"/>
      <c r="O22" s="38" t="s">
        <v>60</v>
      </c>
      <c r="P22" s="38">
        <v>0</v>
      </c>
      <c r="Q22" s="38">
        <v>1</v>
      </c>
      <c r="R22" s="38">
        <v>1</v>
      </c>
      <c r="S22" s="63">
        <f t="shared" si="0"/>
        <v>1</v>
      </c>
      <c r="T22" s="38">
        <v>0</v>
      </c>
      <c r="U22" s="38" t="s">
        <v>61</v>
      </c>
      <c r="V22" s="51">
        <v>2000000</v>
      </c>
      <c r="W22" s="81">
        <v>1996820</v>
      </c>
      <c r="X22" s="63">
        <f t="shared" si="1"/>
        <v>0.99841</v>
      </c>
      <c r="Y22" s="82">
        <v>15</v>
      </c>
      <c r="Z22" s="82" t="s">
        <v>98</v>
      </c>
      <c r="AA22" s="83" t="s">
        <v>99</v>
      </c>
      <c r="AB22" s="84" t="s">
        <v>72</v>
      </c>
    </row>
    <row r="23" spans="1:28" ht="15" customHeight="1">
      <c r="A23" s="100" t="s">
        <v>10</v>
      </c>
      <c r="B23" s="101"/>
      <c r="C23" s="101"/>
      <c r="D23" s="101"/>
      <c r="E23" s="101"/>
      <c r="F23" s="101"/>
      <c r="G23" s="101"/>
      <c r="H23" s="101"/>
      <c r="I23" s="101"/>
      <c r="J23" s="101"/>
      <c r="K23" s="101"/>
      <c r="L23" s="101"/>
      <c r="M23" s="101"/>
      <c r="N23" s="101"/>
      <c r="O23" s="101"/>
      <c r="P23" s="101"/>
      <c r="Q23" s="101"/>
      <c r="R23" s="101"/>
      <c r="S23" s="101"/>
      <c r="T23" s="101"/>
      <c r="U23" s="102"/>
      <c r="V23" s="106">
        <f>+V22+V21+V20+V19+V18+V17+V16+V13+V12+V14+V15</f>
        <v>105367797</v>
      </c>
      <c r="W23" s="106">
        <f>+W22+W21+W20+W19+W18+W17+W16+W13+W12+W14+W15</f>
        <v>33280578</v>
      </c>
      <c r="X23" s="167">
        <f t="shared" si="1"/>
        <v>0.3158515120136753</v>
      </c>
      <c r="Y23" s="159"/>
      <c r="Z23" s="160"/>
      <c r="AA23" s="160"/>
      <c r="AB23" s="161"/>
    </row>
    <row r="24" spans="1:28" ht="12.75" customHeight="1" thickBot="1">
      <c r="A24" s="103"/>
      <c r="B24" s="104"/>
      <c r="C24" s="104"/>
      <c r="D24" s="104"/>
      <c r="E24" s="104"/>
      <c r="F24" s="104"/>
      <c r="G24" s="104"/>
      <c r="H24" s="104"/>
      <c r="I24" s="104"/>
      <c r="J24" s="104"/>
      <c r="K24" s="104"/>
      <c r="L24" s="104"/>
      <c r="M24" s="104"/>
      <c r="N24" s="104"/>
      <c r="O24" s="104"/>
      <c r="P24" s="104"/>
      <c r="Q24" s="104"/>
      <c r="R24" s="104"/>
      <c r="S24" s="104"/>
      <c r="T24" s="104"/>
      <c r="U24" s="105"/>
      <c r="V24" s="107"/>
      <c r="W24" s="107"/>
      <c r="X24" s="168"/>
      <c r="Y24" s="162"/>
      <c r="Z24" s="163"/>
      <c r="AA24" s="163"/>
      <c r="AB24" s="164"/>
    </row>
    <row r="25" spans="1:28" ht="12.75">
      <c r="A25" s="10"/>
      <c r="B25" s="8"/>
      <c r="C25" s="11"/>
      <c r="D25" s="8"/>
      <c r="E25" s="11"/>
      <c r="F25" s="8"/>
      <c r="G25" s="11"/>
      <c r="H25" s="8"/>
      <c r="I25" s="11"/>
      <c r="J25" s="11"/>
      <c r="K25" s="8"/>
      <c r="L25" s="11"/>
      <c r="M25" s="8"/>
      <c r="N25" s="5"/>
      <c r="O25" s="5"/>
      <c r="P25" s="5"/>
      <c r="Q25" s="5"/>
      <c r="R25" s="5"/>
      <c r="S25" s="5"/>
      <c r="T25" s="5"/>
      <c r="U25" s="5"/>
      <c r="V25" s="18"/>
      <c r="W25" s="18"/>
      <c r="X25" s="18"/>
      <c r="Y25" s="18"/>
      <c r="Z25" s="18"/>
      <c r="AA25" s="18"/>
      <c r="AB25" s="13"/>
    </row>
    <row r="26" spans="1:28" ht="42.75" customHeight="1">
      <c r="A26" s="10"/>
      <c r="B26" s="8"/>
      <c r="C26" s="12"/>
      <c r="D26" s="8"/>
      <c r="E26" s="11"/>
      <c r="F26" s="8"/>
      <c r="G26" s="5"/>
      <c r="H26" s="5"/>
      <c r="I26" s="5"/>
      <c r="M26" s="12"/>
      <c r="N26" s="12"/>
      <c r="O26" s="112" t="s">
        <v>8</v>
      </c>
      <c r="P26" s="112"/>
      <c r="Q26" s="112"/>
      <c r="R26" s="52"/>
      <c r="S26" s="52"/>
      <c r="T26" s="108"/>
      <c r="U26" s="108"/>
      <c r="V26" s="108"/>
      <c r="W26" s="108"/>
      <c r="X26" s="108"/>
      <c r="Y26" s="108"/>
      <c r="Z26" s="108"/>
      <c r="AA26" s="108"/>
      <c r="AB26" s="109"/>
    </row>
    <row r="27" spans="1:28" ht="14.25">
      <c r="A27" s="10"/>
      <c r="B27" s="8"/>
      <c r="C27" s="12"/>
      <c r="D27" s="8"/>
      <c r="E27" s="11"/>
      <c r="F27" s="8"/>
      <c r="G27" s="5"/>
      <c r="H27" s="5"/>
      <c r="I27" s="5"/>
      <c r="J27" s="11"/>
      <c r="K27" s="8"/>
      <c r="L27" s="11"/>
      <c r="M27" s="8"/>
      <c r="N27" s="8"/>
      <c r="O27" s="12"/>
      <c r="P27" s="11"/>
      <c r="Q27" s="5"/>
      <c r="R27" s="5"/>
      <c r="S27" s="5"/>
      <c r="T27" s="5"/>
      <c r="U27" s="5"/>
      <c r="V27" s="18"/>
      <c r="W27" s="18"/>
      <c r="X27" s="18"/>
      <c r="Y27" s="18"/>
      <c r="Z27" s="18"/>
      <c r="AA27" s="18"/>
      <c r="AB27" s="13"/>
    </row>
    <row r="28" spans="1:28" ht="14.25">
      <c r="A28" s="10"/>
      <c r="B28" s="8"/>
      <c r="C28" s="12"/>
      <c r="D28" s="8"/>
      <c r="E28" s="11"/>
      <c r="F28" s="8"/>
      <c r="G28" s="5"/>
      <c r="H28" s="5"/>
      <c r="I28" s="5"/>
      <c r="J28" s="11"/>
      <c r="K28" s="8"/>
      <c r="L28" s="11"/>
      <c r="M28" s="8"/>
      <c r="N28" s="8"/>
      <c r="O28" s="12"/>
      <c r="P28" s="11"/>
      <c r="Q28" s="11"/>
      <c r="R28" s="11"/>
      <c r="S28" s="11"/>
      <c r="T28" s="11"/>
      <c r="U28" s="11"/>
      <c r="V28" s="18"/>
      <c r="W28" s="18"/>
      <c r="X28" s="18"/>
      <c r="Y28" s="18"/>
      <c r="Z28" s="18"/>
      <c r="AA28" s="18"/>
      <c r="AB28" s="14"/>
    </row>
    <row r="29" spans="1:28" ht="12.75">
      <c r="A29" s="10"/>
      <c r="B29" s="8"/>
      <c r="C29" s="11"/>
      <c r="D29" s="8"/>
      <c r="E29" s="11"/>
      <c r="F29" s="8"/>
      <c r="G29" s="5"/>
      <c r="H29" s="5"/>
      <c r="I29" s="5"/>
      <c r="J29" s="11"/>
      <c r="K29" s="8"/>
      <c r="L29" s="11"/>
      <c r="M29" s="8"/>
      <c r="N29" s="8"/>
      <c r="O29" s="11"/>
      <c r="P29" s="11"/>
      <c r="Q29" s="11"/>
      <c r="R29" s="11"/>
      <c r="S29" s="11"/>
      <c r="T29" s="11"/>
      <c r="U29" s="11"/>
      <c r="V29" s="18"/>
      <c r="W29" s="18"/>
      <c r="X29" s="18"/>
      <c r="Y29" s="18"/>
      <c r="Z29" s="18"/>
      <c r="AA29" s="18"/>
      <c r="AB29" s="14"/>
    </row>
    <row r="30" spans="1:28" ht="14.25" customHeight="1" thickBot="1">
      <c r="A30" s="10"/>
      <c r="B30" s="8"/>
      <c r="C30" s="12"/>
      <c r="D30" s="8"/>
      <c r="E30" s="11"/>
      <c r="F30" s="8"/>
      <c r="G30" s="5"/>
      <c r="H30" s="5"/>
      <c r="I30" s="5"/>
      <c r="J30" s="25"/>
      <c r="K30" s="25"/>
      <c r="L30" s="16"/>
      <c r="M30" s="55"/>
      <c r="N30" s="8"/>
      <c r="O30" s="25"/>
      <c r="P30" s="25"/>
      <c r="Q30" s="11"/>
      <c r="R30" s="11"/>
      <c r="S30" s="11"/>
      <c r="T30" s="11"/>
      <c r="U30" s="11"/>
      <c r="V30" s="18"/>
      <c r="W30" s="18"/>
      <c r="X30" s="18"/>
      <c r="Y30" s="18"/>
      <c r="Z30" s="18"/>
      <c r="AA30" s="18"/>
      <c r="AB30" s="14"/>
    </row>
    <row r="31" spans="1:28" ht="25.5" customHeight="1">
      <c r="A31" s="10"/>
      <c r="B31" s="8"/>
      <c r="C31" s="15"/>
      <c r="D31" s="8"/>
      <c r="E31" s="11"/>
      <c r="F31" s="8"/>
      <c r="G31" s="5"/>
      <c r="H31" s="5"/>
      <c r="I31" s="5"/>
      <c r="J31" s="92" t="s">
        <v>73</v>
      </c>
      <c r="K31" s="92"/>
      <c r="L31" s="92"/>
      <c r="M31" s="92"/>
      <c r="N31" s="21"/>
      <c r="O31" s="92" t="s">
        <v>72</v>
      </c>
      <c r="P31" s="92"/>
      <c r="Q31" s="92"/>
      <c r="R31" s="53"/>
      <c r="S31" s="53"/>
      <c r="T31" s="11"/>
      <c r="U31" s="11"/>
      <c r="V31" s="18"/>
      <c r="W31" s="18"/>
      <c r="X31" s="18"/>
      <c r="Y31" s="18"/>
      <c r="Z31" s="18"/>
      <c r="AA31" s="18"/>
      <c r="AB31" s="14"/>
    </row>
    <row r="32" spans="1:28" ht="15">
      <c r="A32" s="10"/>
      <c r="B32" s="8"/>
      <c r="C32" s="15"/>
      <c r="D32" s="8"/>
      <c r="E32" s="11"/>
      <c r="F32" s="8"/>
      <c r="G32" s="5"/>
      <c r="H32" s="5"/>
      <c r="I32" s="5"/>
      <c r="J32" s="11" t="s">
        <v>9</v>
      </c>
      <c r="K32" s="8"/>
      <c r="L32" s="20"/>
      <c r="M32" s="21"/>
      <c r="N32" s="21"/>
      <c r="O32" s="11" t="s">
        <v>100</v>
      </c>
      <c r="P32" s="8"/>
      <c r="Q32" s="11"/>
      <c r="R32" s="11"/>
      <c r="S32" s="11"/>
      <c r="T32" s="11"/>
      <c r="U32" s="11"/>
      <c r="V32" s="18"/>
      <c r="W32" s="18"/>
      <c r="X32" s="18"/>
      <c r="Y32" s="18"/>
      <c r="Z32" s="18"/>
      <c r="AA32" s="18"/>
      <c r="AB32" s="14"/>
    </row>
    <row r="33" spans="1:28" ht="14.25">
      <c r="A33" s="10"/>
      <c r="B33" s="8"/>
      <c r="C33" s="11"/>
      <c r="D33" s="8"/>
      <c r="E33" s="11"/>
      <c r="F33" s="8"/>
      <c r="G33" s="11"/>
      <c r="H33" s="8"/>
      <c r="I33" s="11"/>
      <c r="J33" s="11"/>
      <c r="K33" s="8"/>
      <c r="L33" s="12"/>
      <c r="M33" s="8"/>
      <c r="N33" s="11"/>
      <c r="O33" s="11"/>
      <c r="P33" s="11"/>
      <c r="Q33" s="11"/>
      <c r="R33" s="11"/>
      <c r="S33" s="11"/>
      <c r="T33" s="11"/>
      <c r="U33" s="11"/>
      <c r="V33" s="18"/>
      <c r="W33" s="18"/>
      <c r="X33" s="18"/>
      <c r="Y33" s="18"/>
      <c r="Z33" s="18"/>
      <c r="AA33" s="18"/>
      <c r="AB33" s="14"/>
    </row>
    <row r="34" spans="1:28" ht="14.25">
      <c r="A34" s="10"/>
      <c r="B34" s="8"/>
      <c r="C34" s="11"/>
      <c r="D34" s="8"/>
      <c r="E34" s="11"/>
      <c r="F34" s="8"/>
      <c r="G34" s="11"/>
      <c r="H34" s="8"/>
      <c r="I34" s="11"/>
      <c r="J34" s="11"/>
      <c r="K34" s="8"/>
      <c r="L34" s="12"/>
      <c r="M34" s="8"/>
      <c r="N34" s="11"/>
      <c r="O34" s="11"/>
      <c r="P34" s="11"/>
      <c r="Q34" s="11"/>
      <c r="R34" s="11"/>
      <c r="S34" s="11"/>
      <c r="T34" s="11"/>
      <c r="U34" s="11"/>
      <c r="V34" s="18"/>
      <c r="W34" s="18"/>
      <c r="X34" s="18"/>
      <c r="Y34" s="18"/>
      <c r="Z34" s="18"/>
      <c r="AA34" s="18"/>
      <c r="AB34" s="14"/>
    </row>
    <row r="35" spans="1:28" ht="31.5" customHeight="1" thickBot="1">
      <c r="A35" s="97" t="s">
        <v>11</v>
      </c>
      <c r="B35" s="98"/>
      <c r="C35" s="98"/>
      <c r="D35" s="98"/>
      <c r="E35" s="98"/>
      <c r="F35" s="98"/>
      <c r="G35" s="98"/>
      <c r="H35" s="98"/>
      <c r="I35" s="98"/>
      <c r="J35" s="98"/>
      <c r="K35" s="98"/>
      <c r="L35" s="98"/>
      <c r="M35" s="98"/>
      <c r="N35" s="98"/>
      <c r="O35" s="98"/>
      <c r="P35" s="98"/>
      <c r="Q35" s="98"/>
      <c r="R35" s="98"/>
      <c r="S35" s="98"/>
      <c r="T35" s="98"/>
      <c r="U35" s="98"/>
      <c r="V35" s="98"/>
      <c r="W35" s="98"/>
      <c r="X35" s="98"/>
      <c r="Y35" s="98"/>
      <c r="Z35" s="98"/>
      <c r="AA35" s="98"/>
      <c r="AB35" s="99"/>
    </row>
  </sheetData>
  <sheetProtection/>
  <mergeCells count="87">
    <mergeCell ref="AA10:AA11"/>
    <mergeCell ref="AB10:AB11"/>
    <mergeCell ref="W23:W24"/>
    <mergeCell ref="Y23:AB24"/>
    <mergeCell ref="T10:T11"/>
    <mergeCell ref="U10:U11"/>
    <mergeCell ref="V10:V11"/>
    <mergeCell ref="W10:W11"/>
    <mergeCell ref="Y10:Y11"/>
    <mergeCell ref="X23:X24"/>
    <mergeCell ref="Z10:Z11"/>
    <mergeCell ref="M10:M11"/>
    <mergeCell ref="N10:N11"/>
    <mergeCell ref="O10:O11"/>
    <mergeCell ref="P10:P11"/>
    <mergeCell ref="Q10:Q11"/>
    <mergeCell ref="R10:R11"/>
    <mergeCell ref="E10:E11"/>
    <mergeCell ref="F10:F11"/>
    <mergeCell ref="I10:I11"/>
    <mergeCell ref="J10:J11"/>
    <mergeCell ref="K10:K11"/>
    <mergeCell ref="L10:L11"/>
    <mergeCell ref="A6:J6"/>
    <mergeCell ref="R8:S8"/>
    <mergeCell ref="T8:X8"/>
    <mergeCell ref="Y8:Z8"/>
    <mergeCell ref="A9:A11"/>
    <mergeCell ref="B9:B11"/>
    <mergeCell ref="C9:C11"/>
    <mergeCell ref="G9:G11"/>
    <mergeCell ref="H9:H11"/>
    <mergeCell ref="D10:D11"/>
    <mergeCell ref="C1:AA1"/>
    <mergeCell ref="C3:AA3"/>
    <mergeCell ref="C4:AA4"/>
    <mergeCell ref="A5:G5"/>
    <mergeCell ref="H5:M5"/>
    <mergeCell ref="N5:AB5"/>
    <mergeCell ref="N20:N22"/>
    <mergeCell ref="L12:L13"/>
    <mergeCell ref="L20:L22"/>
    <mergeCell ref="M12:M13"/>
    <mergeCell ref="M20:M22"/>
    <mergeCell ref="M14:M19"/>
    <mergeCell ref="N14:N19"/>
    <mergeCell ref="L14:L19"/>
    <mergeCell ref="A8:K8"/>
    <mergeCell ref="O26:Q26"/>
    <mergeCell ref="A1:B4"/>
    <mergeCell ref="D9:F9"/>
    <mergeCell ref="N12:N13"/>
    <mergeCell ref="L6:AB6"/>
    <mergeCell ref="A7:G7"/>
    <mergeCell ref="I9:K9"/>
    <mergeCell ref="L8:N8"/>
    <mergeCell ref="O8:Q8"/>
    <mergeCell ref="B14:B15"/>
    <mergeCell ref="C14:C15"/>
    <mergeCell ref="D14:D15"/>
    <mergeCell ref="E14:E15"/>
    <mergeCell ref="F14:F15"/>
    <mergeCell ref="A35:AB35"/>
    <mergeCell ref="A23:U24"/>
    <mergeCell ref="O31:Q31"/>
    <mergeCell ref="V23:V24"/>
    <mergeCell ref="T26:AB26"/>
    <mergeCell ref="K14:K15"/>
    <mergeCell ref="G14:G15"/>
    <mergeCell ref="A18:A19"/>
    <mergeCell ref="B18:B19"/>
    <mergeCell ref="C18:C19"/>
    <mergeCell ref="D18:D19"/>
    <mergeCell ref="E18:E19"/>
    <mergeCell ref="F18:F19"/>
    <mergeCell ref="G18:G19"/>
    <mergeCell ref="A14:A15"/>
    <mergeCell ref="AA14:AA15"/>
    <mergeCell ref="AA18:AA19"/>
    <mergeCell ref="J31:M31"/>
    <mergeCell ref="H18:H19"/>
    <mergeCell ref="I18:I19"/>
    <mergeCell ref="J18:J19"/>
    <mergeCell ref="K18:K19"/>
    <mergeCell ref="H14:H15"/>
    <mergeCell ref="I14:I15"/>
    <mergeCell ref="J14:J15"/>
  </mergeCells>
  <conditionalFormatting sqref="S12:S22">
    <cfRule type="colorScale" priority="2" dxfId="0">
      <colorScale>
        <cfvo type="percent" val="0"/>
        <cfvo type="percent" val="50"/>
        <cfvo type="percent" val="100"/>
        <color rgb="FFFF0000"/>
        <color rgb="FFFFFF00"/>
        <color rgb="FF92D050"/>
      </colorScale>
    </cfRule>
    <cfRule type="colorScale" priority="4" dxfId="0">
      <colorScale>
        <cfvo type="percent" val="0"/>
        <cfvo type="percent" val="50"/>
        <cfvo type="percent" val="100"/>
        <color rgb="FFF8696B"/>
        <color rgb="FFFFFF00"/>
        <color rgb="FF92D050"/>
      </colorScale>
    </cfRule>
  </conditionalFormatting>
  <conditionalFormatting sqref="X12:X23">
    <cfRule type="colorScale" priority="1" dxfId="0">
      <colorScale>
        <cfvo type="percent" val="0"/>
        <cfvo type="percent" val="50"/>
        <cfvo type="percent" val="100"/>
        <color rgb="FFFF0000"/>
        <color rgb="FFFFFF00"/>
        <color rgb="FF92D050"/>
      </colorScale>
    </cfRule>
    <cfRule type="colorScale" priority="3" dxfId="0">
      <colorScale>
        <cfvo type="percent" val="0"/>
        <cfvo type="percent" val="50"/>
        <cfvo type="percent" val="100"/>
        <color rgb="FFFF0000"/>
        <color rgb="FFFFFF00"/>
        <color rgb="FF92D050"/>
      </colorScale>
    </cfRule>
  </conditionalFormatting>
  <printOptions horizontalCentered="1"/>
  <pageMargins left="0.2362204724409449" right="0.2755905511811024" top="0.2755905511811024" bottom="0.2362204724409449" header="0.2755905511811024" footer="0.11811023622047245"/>
  <pageSetup fitToHeight="20" horizontalDpi="600" verticalDpi="600" orientation="landscape" paperSize="5" scale="25"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dc:creator>
  <cp:keywords/>
  <dc:description/>
  <cp:lastModifiedBy>FOMVIVIENDA</cp:lastModifiedBy>
  <cp:lastPrinted>2021-01-30T21:22:27Z</cp:lastPrinted>
  <dcterms:created xsi:type="dcterms:W3CDTF">2012-06-01T17:13:38Z</dcterms:created>
  <dcterms:modified xsi:type="dcterms:W3CDTF">2021-02-02T20:36:43Z</dcterms:modified>
  <cp:category/>
  <cp:version/>
  <cp:contentType/>
  <cp:contentStatus/>
</cp:coreProperties>
</file>