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610" tabRatio="493" activeTab="0"/>
  </bookViews>
  <sheets>
    <sheet name="PLAN DE ACCION" sheetId="1" r:id="rId1"/>
    <sheet name="Hoja2" sheetId="2" r:id="rId2"/>
  </sheets>
  <definedNames>
    <definedName name="_xlfn.AGGREGATE" hidden="1">#NAME?</definedName>
    <definedName name="_xlnm.Print_Area" localSheetId="0">'PLAN DE ACCION'!$A$6:$AB$37</definedName>
    <definedName name="_xlnm.Print_Titles" localSheetId="0">'PLAN DE ACCION'!$1:$10</definedName>
    <definedName name="_xlnm.Print_Titles" localSheetId="0">'PLAN DE ACCION'!$1:$11</definedName>
  </definedNames>
  <calcPr fullCalcOnLoad="1"/>
</workbook>
</file>

<file path=xl/sharedStrings.xml><?xml version="1.0" encoding="utf-8"?>
<sst xmlns="http://schemas.openxmlformats.org/spreadsheetml/2006/main" count="150" uniqueCount="115">
  <si>
    <t xml:space="preserve">SEGUIMIENTO AL PLAN DE ACCIÓN                         </t>
  </si>
  <si>
    <t>Código: D-DP-PDE-060</t>
  </si>
  <si>
    <t>Fecha: 29/12/2020</t>
  </si>
  <si>
    <t xml:space="preserve">Proceso de Direccionamiento Estratégico </t>
  </si>
  <si>
    <t>Versión: 006</t>
  </si>
  <si>
    <t>Departamento Administrativo de Planeación</t>
  </si>
  <si>
    <t>Página : 1 de 1</t>
  </si>
  <si>
    <t xml:space="preserve">Unidad Ejecutora: </t>
  </si>
  <si>
    <t>Periodo de corte:   A DICIEMBRE 31 DE 2020</t>
  </si>
  <si>
    <r>
      <t xml:space="preserve">SECRETARÍA O  ENTIDAD RESPONSABLE:  </t>
    </r>
    <r>
      <rPr>
        <b/>
        <u val="single"/>
        <sz val="10"/>
        <rFont val="Arial"/>
        <family val="2"/>
      </rPr>
      <t>3.3. DEPARTAMENTO ADMINSITRATIVO DE HACIENDA</t>
    </r>
  </si>
  <si>
    <t>VIGENCIA AÑO:2020</t>
  </si>
  <si>
    <t xml:space="preserve">PLAN  DE DESARROLLO </t>
  </si>
  <si>
    <t>PROYECTOS</t>
  </si>
  <si>
    <t>ACCIONES/ACTIVIDADES  DE  GESTIÓN Y ADMINISTRATIVAS</t>
  </si>
  <si>
    <t>EFICIENCIA LOGRO Y/O ALCANCE DE LA META</t>
  </si>
  <si>
    <t xml:space="preserve">EFICACIA PRESUPUESTAL </t>
  </si>
  <si>
    <t xml:space="preserve">COBERTURA </t>
  </si>
  <si>
    <t>OBSERVACION</t>
  </si>
  <si>
    <t>RESPONSABILIDAD</t>
  </si>
  <si>
    <t>LÍNEA ESTRATÉGICA</t>
  </si>
  <si>
    <t>SECTOR</t>
  </si>
  <si>
    <t>ODS ASOCIADOS</t>
  </si>
  <si>
    <t>INDICADOR DE BIENESTAR</t>
  </si>
  <si>
    <t>PROGRAMA PRESUPUESTAL</t>
  </si>
  <si>
    <t>PRODUCTO</t>
  </si>
  <si>
    <t>INDICADOR DE PRODUCTO</t>
  </si>
  <si>
    <t xml:space="preserve">INDICADOR </t>
  </si>
  <si>
    <t xml:space="preserve">LÍNEA BASE </t>
  </si>
  <si>
    <t>META CUATRENIO</t>
  </si>
  <si>
    <t>LINEA BASE</t>
  </si>
  <si>
    <t>META DE CUATRIENIO</t>
  </si>
  <si>
    <t>Código BPPIM</t>
  </si>
  <si>
    <t>Nombre del Proyecto</t>
  </si>
  <si>
    <t>Objetivo del Proyecto</t>
  </si>
  <si>
    <t xml:space="preserve">INDICADOR / ACCIONES / 
ACTIVIDADES </t>
  </si>
  <si>
    <t xml:space="preserve">Línea base de las acciones/
Actividades del Proyecto
</t>
  </si>
  <si>
    <t>Valor de la meta de las Acciones/Actividades del proyecto programada para la vigencia actual</t>
  </si>
  <si>
    <t>Valor de la meta del indicador de producto del proyecto a la fecha de corte</t>
  </si>
  <si>
    <t>Semáforo Alcance de la Meta:
Verde Oscuro  (80%  - 100%) 
 Verde Claro (70% - 79%)
 Amarillo (60%  - 69%) 
Naranja (40% - 59%) 
 Rojo (0% - 39%)</t>
  </si>
  <si>
    <t>Rubro Presupuestal</t>
  </si>
  <si>
    <t>Fuente</t>
  </si>
  <si>
    <t>Recursos asignados, en pesos en el momento presupuestal (Apropiación Definitiva)</t>
  </si>
  <si>
    <t>Recursos ejecutados en pesos en el momento presupuestal (Reg. Presupuestal)</t>
  </si>
  <si>
    <t>Semáforo Ejecución:
Verde Oscuro  (80%  - 100%) 
 Verde Claro (70% - 79%)
 Amarillo (60%  - 69%) 
Naranja (40% - 59%) 
 Rojo (0% - 39%)</t>
  </si>
  <si>
    <t>Población beneficiada con la actividad</t>
  </si>
  <si>
    <t>Lugar geográfico en que se desarrolla la actividad</t>
  </si>
  <si>
    <t>Observaciones a la fecha del corte por actividad o total del proyecto</t>
  </si>
  <si>
    <t>Responsable</t>
  </si>
  <si>
    <t>% avance de la meta del indicador del proyecto a la fecha de corte</t>
  </si>
  <si>
    <t>% ejecución presupuestal a la fecha de corte</t>
  </si>
  <si>
    <t>INSTITUCIONAL Y GOBIERNO: "Servir y hacer las cosas bien"</t>
  </si>
  <si>
    <t>Gobierno Territorial</t>
  </si>
  <si>
    <t xml:space="preserve">5, 8, 9, 10, 11, 16 </t>
  </si>
  <si>
    <t xml:space="preserve">Incremento en el índice de desempeño institucional IDI </t>
  </si>
  <si>
    <t xml:space="preserve">Desarrollo y modernizacion institucional: Fortalecimiento de la gestión y dirección de la administración pública territorial </t>
  </si>
  <si>
    <t>Fortalecimiento organizacional</t>
  </si>
  <si>
    <t xml:space="preserve">Porcentaje de  las actividades de Direccionamiento Financiero, deuda Pública,  gestión presupuestal, gestión contable y gestión de tesorería. </t>
  </si>
  <si>
    <t>Modernización tecnológica y administrativa para la gestión financiera y fiscal</t>
  </si>
  <si>
    <t>Agilizar el recaudo de los recursos del Municipio brindando comodidad y seguridad al contribuyente generando información oportuna, útil y veraz a los usuarios de la información.</t>
  </si>
  <si>
    <t xml:space="preserve">Realizar fiscalización tributaria de Reteica de la muestra seleccionada (350) vencido el plazo de la Declaración. (Calendario Tributario).   </t>
  </si>
  <si>
    <t xml:space="preserve">  PROPIOS    DIVIDENDOS Y PARTICIPACIONES  </t>
  </si>
  <si>
    <t>Municipio de Armenia</t>
  </si>
  <si>
    <t>Armenia</t>
  </si>
  <si>
    <t>Se elaboraron 758 emplazamientos de Rética discriminados asi: 421 emplazamientos por presentación de información exógena fuera del plazo establecido,77 pliegos de cargos y 260 emplazamientos para corregir Reteica.  (Debido a la alta devolución  por parte de la oficina de correo (1,844 devoluciones en total), el área de industria y comercio solicitó a través de oficio a la cámara de comercio de Armenia las direcciones actualizadas con el fin de corregir nuestra base de datos y hacer nuevamente el envío de esta correspondencia).</t>
  </si>
  <si>
    <t>Hacienda</t>
  </si>
  <si>
    <t xml:space="preserve">Realizar  fiscalización tributaria de  No declarantes de la muestra seleccionada (1000) vencido el plazo de la Declaración. (Calendario Tributario).     </t>
  </si>
  <si>
    <t>Se elaboraron 1.482 emplazamientos por no declarar impuesto de industria y comercio (debido a la alta devolución  por parte de la oficina de correo (1,844 devoluciones en total), el área de industria y comercio solicitó a través de oficio a la cámara de comercio de Armenia las direcciones actualizadas con el fin de corregir nuestra base de datos y hacer nuevamente el envío de esta correspondencia).</t>
  </si>
  <si>
    <t>Realizar fiscalización tributaria de  Inexactos de la muestra seleccionada (350) vencido el plazo de la Declaración. (Calendario Tributario).</t>
  </si>
  <si>
    <t>Realizar entrega efectiva de la factura de impuesto predial de predios activos en la base de datos del Municipio.</t>
  </si>
  <si>
    <t>En la vigencia 2,020 se entregó un total de 513.947 facturas por todos los canales habilitados para esto, es decir, correo certificado, correo electrónico y en la Tesoreria Municipal.</t>
  </si>
  <si>
    <t xml:space="preserve">Notificación y elaboración de orden de seguir adelante el proceso de  305  mandamientos de pago que se encuentran en firme y que fueron expedidos en la vigencia 2017 con riesgo de prescripción, con trámite de seguir adelante la actuación </t>
  </si>
  <si>
    <t>Se elaboraron 316 ordenes de ejecucion.</t>
  </si>
  <si>
    <t>Realizar el inventario  único documental de 1.952 expedientes con tabla de reteción.</t>
  </si>
  <si>
    <t xml:space="preserve">Se foliaron y se encarpetaron documentos en 1952 expedientes los cuales fueron incorporados al FUID de Ejecucioines Fiscales  </t>
  </si>
  <si>
    <t>Realizar seguimiento a los procesos de cobro coactivo a los 4.046 expedientes que se encuentran en obligaciones pendientes  a favor de la entidad de las vigencias 2015 al 2020</t>
  </si>
  <si>
    <t>Se superó la meta propuesta realizando seguimiento a 4.697 procesos de cobro coactivo</t>
  </si>
  <si>
    <t>Realizar seguimiento a 1.020  acuerdos de pago suscritos entre la entidad y el deudor</t>
  </si>
  <si>
    <t>Para dar cumplimiento a lo propuesto, Se enviaron oficios a las diferentes Entidades Bancarias solicitando informacion acerca de los productos financieros que posean los contribuyentes de los cuales suscribieron acuerdos de pago y que a la fecha cumplieron con lo pactado ante la Entidad Municipal, por tal motivo se continuara el proceso para declarar incumplidos los acuerdos de pago.</t>
  </si>
  <si>
    <t>Realizar la liquidación a 31.615 contribuyentes deudores de la base de datos catastral con resolución de liquidación vigencia 2018 y 2019</t>
  </si>
  <si>
    <t>Se identificaron en los 1711 expedientes faltantes, un grupo de contribuyentes indeterminados debido a la falta del Numero de identifiacion de cedula de ciudadania por tal motivo no se pudo realizar el cobro correspondiente, otros por dirección errada del predio y  por pago de la obligacion tributaria que da lugar a la finalizacion del proceso de cobro coactivo.</t>
  </si>
  <si>
    <t>Actualización e implementación de (1)  Reglamento interno de cartera para el Municipio de Armenia</t>
  </si>
  <si>
    <t xml:space="preserve"> Municipio de Armenia</t>
  </si>
  <si>
    <t>Se expidió el reglamento a través del Decreto 231 de 2020 y se ha implementado en las diferentes actuaciones administrativas de Tesorería (Ejecuciones Fiscales)</t>
  </si>
  <si>
    <t>Adelantar el proceso de conciliación de propiedad planta y equipo entre contabilidad y bienes y suministros.</t>
  </si>
  <si>
    <t>Durante el año 2020 se registraron mensualmente los valores certificados por el departamento administrativo de Bines y suministros correspondientes a la depreciacion de propiedas planta y equipo. De igual manera se tiene conocimeinto de que durante la vigencia se dieron de baja una serie de elementos, y a la fecha se esta a la espera del reporte para hacer el registro contable correspondiente po deterioro.</t>
  </si>
  <si>
    <t>Adelantar el proceso  de saneamineto del balance general</t>
  </si>
  <si>
    <t>Porcentaje de Sistemas de información actualizados durante el cuatrienio</t>
  </si>
  <si>
    <t>Adelantar proceso contractual para la modernización informática.</t>
  </si>
  <si>
    <t>Número de Campañas de prevención de la  cultura de la legalidad ejecutada realizadas durante el cuatrienio</t>
  </si>
  <si>
    <t>Cultura y legalidad para el contribuyente cuyabro</t>
  </si>
  <si>
    <t>Sensibiliar a los ciudadanos respecto de la importancia de su papel en la generación de ingresos y su responsabilidad en el pago oportuno de los impuestos</t>
  </si>
  <si>
    <t xml:space="preserve">Realizar campañas publicitarias en redes sociales y visitas a las comunas para información sobre los benficios tributarios y los canales de pago  </t>
  </si>
  <si>
    <t>Propios</t>
  </si>
  <si>
    <t>Información estadística</t>
  </si>
  <si>
    <t>Predios gestionados catastralmente</t>
  </si>
  <si>
    <t>Acceso y actualización de la información catastral: incluye la estandarización y la optimización de los procesos catastrales en busca de un catastro multipropósito, automatizado y moderno, el cual almacene registros descriptivos y gráficos de su realidad física (interrelación catastro-registro).</t>
  </si>
  <si>
    <t>Servicio de Información Catastral</t>
  </si>
  <si>
    <t>Predios actualizados catastralmente</t>
  </si>
  <si>
    <t>Catastro multipropósito</t>
  </si>
  <si>
    <t xml:space="preserve">Contar con una base actualizada en tiempo real de todos los predios del Municipoio  </t>
  </si>
  <si>
    <t xml:space="preserve">Gestionar el concepto del IGAC sobre la capacidad que tiene el Municipio para ser operador catastral </t>
  </si>
  <si>
    <t>Propios R.B</t>
  </si>
  <si>
    <t>TOTAL</t>
  </si>
  <si>
    <t>REPRESENTANTE LEGAL</t>
  </si>
  <si>
    <t>RESPONSABLE DE LA DEPENDENCIA  Y/O ENTIDAD</t>
  </si>
  <si>
    <t>JOSE MANUEL RIOS MORALES</t>
  </si>
  <si>
    <t>YEISON ANDRÉS PÉREZ LOTERO</t>
  </si>
  <si>
    <t>ALCALDE</t>
  </si>
  <si>
    <t>DIRECTOR</t>
  </si>
  <si>
    <t>____________________________________________________________
Centro Administrativo Municipal CAM, piso 3 Tel – (6) 741 71 00 Ext. 804, 805</t>
  </si>
  <si>
    <t>70 acuerdos incumplidos de industria y comercio</t>
  </si>
  <si>
    <t>118 de predial</t>
  </si>
  <si>
    <t xml:space="preserve">Se realizó una Campaña que consistió en realizar actividades en 3  comunas de la ciudad una en la comuna 9 -Barrio Granada y sectores aledaños , la segunada se realizó en el sector del estadio San José y barrios aledaños, la tercera en el Parque Fundadores y alrededores. La Actividad se denominó Hacienda en tu comuna la cual consiste en visitar a los comerciantes verificando que estén al día en el pago de sus impuestos .Se solicitó la vinculación de la Cámara de Comercio  para verificar también la inscripción de esta. En cuanto al Impuesto Predial se invitó a los contribuyentes a ponerse al día, les llevamos las facturas a sus casasy los orientamos en temas de acuerdos de pago, así mismo los invitamos a ponerse al día en sus tributos. El cumplimiento de esta meta se logró con solo con el 25% del valor presupuestado ya que casi todo se realizó con gestión del personal del Departamento Administrativo de Hacienda   </t>
  </si>
  <si>
    <t xml:space="preserve">Se contrató con las empresas SMART y Green Horizon para actualización de los  software de Impuestos Plus y Finanzas Plus. </t>
  </si>
  <si>
    <t xml:space="preserve">Se realizó contrato de Consultoría para tener diagnóstico técnico y para solicitar ante el IGAC la habilitación del Municipio  como Gestor Catastral. Se obtuvo respuesta con 12 observaciones, 8 que se refieren a las condiciones técnicasy 4 que se refieren a la parte financiera. </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</si>
</sst>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_);\(\$#,##0\)"/>
    <numFmt numFmtId="185" formatCode="\$#,##0_);[Red]\(\$#,##0\)"/>
    <numFmt numFmtId="186" formatCode="\$#,##0.00_);\(\$#,##0.00\)"/>
    <numFmt numFmtId="187" formatCode="\$#,##0.00_);[Red]\(\$#,##0.00\)"/>
    <numFmt numFmtId="188" formatCode="&quot;$&quot;\ #,##0"/>
    <numFmt numFmtId="189" formatCode="0;[Red]0"/>
    <numFmt numFmtId="190" formatCode="&quot;$&quot;#,##0"/>
  </numFmts>
  <fonts count="43">
    <font>
      <sz val="10"/>
      <name val="Arial"/>
      <family val="2"/>
    </font>
    <font>
      <sz val="11"/>
      <name val="Calibri"/>
      <family val="2"/>
    </font>
    <font>
      <sz val="8"/>
      <name val="Arial"/>
      <family val="2"/>
    </font>
    <font>
      <b/>
      <sz val="10"/>
      <name val="Arial"/>
      <family val="2"/>
    </font>
    <font>
      <b/>
      <sz val="14"/>
      <name val="Arial"/>
      <family val="2"/>
    </font>
    <font>
      <b/>
      <sz val="16"/>
      <name val="Arial"/>
      <family val="2"/>
    </font>
    <font>
      <b/>
      <sz val="11"/>
      <name val="Arial"/>
      <family val="2"/>
    </font>
    <font>
      <sz val="11"/>
      <name val="Arial"/>
      <family val="2"/>
    </font>
    <font>
      <b/>
      <sz val="11"/>
      <color indexed="56"/>
      <name val="Calibri"/>
      <family val="2"/>
    </font>
    <font>
      <sz val="11"/>
      <color indexed="9"/>
      <name val="Calibri"/>
      <family val="2"/>
    </font>
    <font>
      <sz val="11"/>
      <color indexed="20"/>
      <name val="Calibri"/>
      <family val="2"/>
    </font>
    <font>
      <sz val="11"/>
      <color indexed="8"/>
      <name val="Calibri"/>
      <family val="2"/>
    </font>
    <font>
      <sz val="11"/>
      <color indexed="52"/>
      <name val="Calibri"/>
      <family val="2"/>
    </font>
    <font>
      <sz val="11"/>
      <color indexed="60"/>
      <name val="Calibri"/>
      <family val="2"/>
    </font>
    <font>
      <b/>
      <sz val="11"/>
      <color indexed="8"/>
      <name val="Calibri"/>
      <family val="2"/>
    </font>
    <font>
      <b/>
      <sz val="11"/>
      <color indexed="9"/>
      <name val="Calibri"/>
      <family val="2"/>
    </font>
    <font>
      <b/>
      <sz val="11"/>
      <color indexed="63"/>
      <name val="Calibri"/>
      <family val="2"/>
    </font>
    <font>
      <b/>
      <sz val="13"/>
      <color indexed="56"/>
      <name val="Calibri"/>
      <family val="2"/>
    </font>
    <font>
      <sz val="11"/>
      <color indexed="10"/>
      <name val="Calibri"/>
      <family val="2"/>
    </font>
    <font>
      <b/>
      <sz val="18"/>
      <color indexed="56"/>
      <name val="Cambria"/>
      <family val="1"/>
    </font>
    <font>
      <i/>
      <sz val="11"/>
      <color indexed="23"/>
      <name val="Calibri"/>
      <family val="2"/>
    </font>
    <font>
      <b/>
      <sz val="15"/>
      <color indexed="56"/>
      <name val="Calibri"/>
      <family val="2"/>
    </font>
    <font>
      <sz val="11"/>
      <color indexed="62"/>
      <name val="Calibri"/>
      <family val="2"/>
    </font>
    <font>
      <b/>
      <sz val="11"/>
      <color indexed="52"/>
      <name val="Calibri"/>
      <family val="2"/>
    </font>
    <font>
      <sz val="11"/>
      <color indexed="17"/>
      <name val="Calibri"/>
      <family val="2"/>
    </font>
    <font>
      <b/>
      <u val="single"/>
      <sz val="10"/>
      <name val="Arial"/>
      <family val="2"/>
    </font>
    <font>
      <sz val="14"/>
      <name val="Arial"/>
      <family val="2"/>
    </font>
    <font>
      <u val="single"/>
      <sz val="10"/>
      <color indexed="12"/>
      <name val="Arial"/>
      <family val="2"/>
    </font>
    <font>
      <u val="single"/>
      <sz val="10"/>
      <color indexed="20"/>
      <name val="Arial"/>
      <family val="2"/>
    </font>
    <font>
      <b/>
      <sz val="11"/>
      <color indexed="23"/>
      <name val="Calibri"/>
      <family val="2"/>
    </font>
    <font>
      <b/>
      <sz val="10"/>
      <color indexed="8"/>
      <name val="Arial"/>
      <family val="2"/>
    </font>
    <font>
      <sz val="10"/>
      <color indexed="8"/>
      <name val="Arial"/>
      <family val="2"/>
    </font>
    <font>
      <sz val="10"/>
      <color indexed="63"/>
      <name val="Arial"/>
      <family val="2"/>
    </font>
    <font>
      <sz val="10"/>
      <color indexed="10"/>
      <name val="Arial"/>
      <family val="2"/>
    </font>
    <font>
      <u val="single"/>
      <sz val="10"/>
      <color theme="10"/>
      <name val="Arial"/>
      <family val="2"/>
    </font>
    <font>
      <u val="single"/>
      <sz val="10"/>
      <color theme="11"/>
      <name val="Arial"/>
      <family val="2"/>
    </font>
    <font>
      <b/>
      <sz val="11"/>
      <color rgb="FF6F6F6E"/>
      <name val="Calibri"/>
      <family val="2"/>
    </font>
    <font>
      <sz val="11"/>
      <color theme="1"/>
      <name val="Calibri"/>
      <family val="2"/>
    </font>
    <font>
      <b/>
      <sz val="10"/>
      <color rgb="FF000000"/>
      <name val="Arial"/>
      <family val="2"/>
    </font>
    <font>
      <sz val="10"/>
      <color rgb="FF000000"/>
      <name val="Arial"/>
      <family val="2"/>
    </font>
    <font>
      <sz val="10"/>
      <color rgb="FF222222"/>
      <name val="Arial"/>
      <family val="2"/>
    </font>
    <font>
      <sz val="10"/>
      <color rgb="FFFF0000"/>
      <name val="Arial"/>
      <family val="2"/>
    </font>
    <font>
      <b/>
      <sz val="10"/>
      <color theme="1"/>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ECECEC"/>
        <bgColor indexed="64"/>
      </patternFill>
    </fill>
    <fill>
      <patternFill patternType="solid">
        <fgColor indexed="43"/>
        <bgColor indexed="64"/>
      </patternFill>
    </fill>
    <fill>
      <patternFill patternType="solid">
        <fgColor indexed="26"/>
        <bgColor indexed="64"/>
      </patternFill>
    </fill>
    <fill>
      <patternFill patternType="solid">
        <fgColor rgb="FFFFE699"/>
        <bgColor indexed="64"/>
      </patternFill>
    </fill>
    <fill>
      <patternFill patternType="solid">
        <fgColor rgb="FFFFFF99"/>
        <bgColor indexed="64"/>
      </patternFill>
    </fill>
    <fill>
      <patternFill patternType="solid">
        <fgColor theme="0"/>
        <bgColor indexed="64"/>
      </patternFill>
    </fill>
    <fill>
      <patternFill patternType="solid">
        <fgColor theme="8" tint="0.5999900102615356"/>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rgb="FFFF0000"/>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rgb="FF522B57"/>
      </left>
      <right style="thin">
        <color rgb="FF522B57"/>
      </right>
      <top style="thin">
        <color rgb="FF522B57"/>
      </top>
      <bottom style="thin">
        <color rgb="FF522B57"/>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color indexed="63"/>
      </left>
      <right>
        <color indexed="63"/>
      </right>
      <top>
        <color indexed="63"/>
      </top>
      <bottom style="medium"/>
    </border>
    <border>
      <left style="medium"/>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medium"/>
      <bottom>
        <color indexed="63"/>
      </bottom>
    </border>
    <border>
      <left>
        <color indexed="63"/>
      </left>
      <right>
        <color indexed="63"/>
      </right>
      <top style="medium"/>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thin"/>
      <top style="medium"/>
      <bottom style="thin"/>
    </border>
    <border>
      <left>
        <color indexed="63"/>
      </left>
      <right style="thin"/>
      <top style="medium"/>
      <bottom style="thin"/>
    </border>
    <border>
      <left style="medium"/>
      <right style="medium"/>
      <top>
        <color indexed="63"/>
      </top>
      <bottom style="mediu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24" fillId="4" borderId="0" applyNumberFormat="0" applyBorder="0" applyAlignment="0" applyProtection="0"/>
    <xf numFmtId="0" fontId="23" fillId="16" borderId="1" applyNumberFormat="0" applyAlignment="0" applyProtection="0"/>
    <xf numFmtId="0" fontId="15" fillId="17" borderId="2" applyNumberFormat="0" applyAlignment="0" applyProtection="0"/>
    <xf numFmtId="0" fontId="12" fillId="0" borderId="3" applyNumberFormat="0" applyFill="0" applyAlignment="0" applyProtection="0"/>
    <xf numFmtId="0" fontId="21" fillId="0" borderId="4" applyNumberFormat="0" applyFill="0" applyAlignment="0" applyProtection="0"/>
    <xf numFmtId="0" fontId="8"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22" fillId="7"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10" fillId="3" borderId="0" applyNumberFormat="0" applyBorder="0" applyAlignment="0" applyProtection="0"/>
    <xf numFmtId="0" fontId="36" fillId="22" borderId="5">
      <alignment horizontal="center" vertical="center" wrapText="1"/>
      <protection/>
    </xf>
    <xf numFmtId="171" fontId="0" fillId="0" borderId="0" applyFill="0" applyBorder="0" applyAlignment="0" applyProtection="0"/>
    <xf numFmtId="169" fontId="0" fillId="0" borderId="0" applyFill="0" applyBorder="0" applyAlignment="0" applyProtection="0"/>
    <xf numFmtId="177" fontId="0" fillId="0" borderId="0" applyFill="0" applyBorder="0" applyAlignment="0" applyProtection="0"/>
    <xf numFmtId="176" fontId="0" fillId="0" borderId="0" applyFill="0" applyBorder="0" applyAlignment="0" applyProtection="0"/>
    <xf numFmtId="0" fontId="13" fillId="23" borderId="0" applyNumberFormat="0" applyBorder="0" applyAlignment="0" applyProtection="0"/>
    <xf numFmtId="0" fontId="37" fillId="0" borderId="0">
      <alignment/>
      <protection/>
    </xf>
    <xf numFmtId="0" fontId="0" fillId="0" borderId="0">
      <alignment/>
      <protection/>
    </xf>
    <xf numFmtId="0" fontId="37" fillId="0" borderId="0">
      <alignment/>
      <protection/>
    </xf>
    <xf numFmtId="0" fontId="0" fillId="24" borderId="6" applyNumberFormat="0" applyAlignment="0" applyProtection="0"/>
    <xf numFmtId="9" fontId="0" fillId="0" borderId="0" applyFill="0" applyBorder="0" applyAlignment="0" applyProtection="0"/>
    <xf numFmtId="0" fontId="16" fillId="16" borderId="7" applyNumberFormat="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17" fillId="0" borderId="8" applyNumberFormat="0" applyFill="0" applyAlignment="0" applyProtection="0"/>
    <xf numFmtId="0" fontId="8" fillId="0" borderId="9" applyNumberFormat="0" applyFill="0" applyAlignment="0" applyProtection="0"/>
    <xf numFmtId="0" fontId="14" fillId="0" borderId="10" applyNumberFormat="0" applyFill="0" applyAlignment="0" applyProtection="0"/>
  </cellStyleXfs>
  <cellXfs count="185">
    <xf numFmtId="0" fontId="0" fillId="0" borderId="0" xfId="0" applyAlignment="1">
      <alignment/>
    </xf>
    <xf numFmtId="0" fontId="0" fillId="0" borderId="0" xfId="0" applyFont="1" applyFill="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188" fontId="0" fillId="0" borderId="0" xfId="0" applyNumberFormat="1" applyFont="1" applyAlignment="1">
      <alignment horizontal="right" vertical="center" wrapText="1"/>
    </xf>
    <xf numFmtId="0" fontId="0" fillId="0" borderId="0" xfId="0" applyFont="1" applyAlignment="1">
      <alignment vertical="center"/>
    </xf>
    <xf numFmtId="0" fontId="0" fillId="0" borderId="11" xfId="0" applyFont="1" applyFill="1" applyBorder="1" applyAlignment="1">
      <alignment horizontal="center" vertical="center" wrapText="1"/>
    </xf>
    <xf numFmtId="0" fontId="0" fillId="0" borderId="12" xfId="0" applyFont="1" applyFill="1" applyBorder="1" applyAlignment="1">
      <alignment vertical="center" wrapText="1"/>
    </xf>
    <xf numFmtId="0" fontId="0" fillId="0" borderId="0" xfId="0" applyFont="1" applyFill="1" applyBorder="1" applyAlignment="1">
      <alignment vertical="center" wrapText="1"/>
    </xf>
    <xf numFmtId="0" fontId="3" fillId="0" borderId="13"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38" fillId="25" borderId="14" xfId="0" applyFont="1" applyFill="1" applyBorder="1" applyAlignment="1">
      <alignment horizontal="left" vertical="center" wrapText="1"/>
    </xf>
    <xf numFmtId="0" fontId="38" fillId="0" borderId="15" xfId="49" applyFont="1" applyFill="1" applyBorder="1" applyAlignment="1">
      <alignment vertical="center" wrapText="1"/>
      <protection/>
    </xf>
    <xf numFmtId="0" fontId="39" fillId="0" borderId="15" xfId="0" applyFont="1" applyBorder="1" applyAlignment="1">
      <alignment vertical="center" wrapText="1"/>
    </xf>
    <xf numFmtId="9" fontId="39" fillId="0" borderId="15" xfId="0" applyNumberFormat="1" applyFont="1" applyBorder="1" applyAlignment="1">
      <alignment horizontal="center" vertical="center" wrapText="1"/>
    </xf>
    <xf numFmtId="0" fontId="39" fillId="0" borderId="15" xfId="0" applyFont="1" applyBorder="1" applyAlignment="1">
      <alignment horizontal="justify" vertical="center" wrapText="1"/>
    </xf>
    <xf numFmtId="0" fontId="38" fillId="25" borderId="16" xfId="0" applyFont="1" applyFill="1" applyBorder="1" applyAlignment="1">
      <alignment horizontal="left" vertical="center" wrapText="1"/>
    </xf>
    <xf numFmtId="0" fontId="38" fillId="0" borderId="17" xfId="49" applyFont="1" applyFill="1" applyBorder="1" applyAlignment="1">
      <alignment horizontal="left" vertical="center" wrapText="1"/>
      <protection/>
    </xf>
    <xf numFmtId="0" fontId="39" fillId="0" borderId="17" xfId="0" applyFont="1" applyBorder="1" applyAlignment="1">
      <alignment horizontal="center" vertical="center" wrapText="1"/>
    </xf>
    <xf numFmtId="0" fontId="39" fillId="0" borderId="17" xfId="0" applyFont="1" applyBorder="1" applyAlignment="1">
      <alignment horizontal="justify" vertical="center" wrapText="1"/>
    </xf>
    <xf numFmtId="9" fontId="39" fillId="0" borderId="17" xfId="0" applyNumberFormat="1" applyFont="1" applyBorder="1" applyAlignment="1">
      <alignment horizontal="center" vertical="center" wrapText="1"/>
    </xf>
    <xf numFmtId="0" fontId="0" fillId="0" borderId="12" xfId="0" applyFont="1" applyBorder="1" applyAlignment="1">
      <alignment vertical="center" wrapText="1"/>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3" fillId="0" borderId="0" xfId="0" applyFont="1" applyBorder="1" applyAlignment="1">
      <alignment vertical="center" wrapText="1"/>
    </xf>
    <xf numFmtId="0" fontId="0" fillId="0" borderId="18" xfId="0" applyFont="1" applyBorder="1" applyAlignment="1">
      <alignment horizontal="center" vertical="center" wrapText="1"/>
    </xf>
    <xf numFmtId="0" fontId="3" fillId="0" borderId="0" xfId="0" applyFont="1" applyFill="1" applyBorder="1" applyAlignment="1">
      <alignment horizontal="center" vertical="center" wrapText="1"/>
    </xf>
    <xf numFmtId="0" fontId="3" fillId="26" borderId="19"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27" borderId="15" xfId="0" applyFont="1" applyFill="1" applyBorder="1" applyAlignment="1">
      <alignment vertical="center" wrapText="1"/>
    </xf>
    <xf numFmtId="9" fontId="0" fillId="27" borderId="15" xfId="0" applyNumberFormat="1" applyFont="1" applyFill="1" applyBorder="1" applyAlignment="1">
      <alignment horizontal="center" vertical="center" wrapText="1"/>
    </xf>
    <xf numFmtId="9" fontId="0" fillId="27" borderId="15" xfId="0" applyNumberFormat="1" applyFont="1" applyFill="1" applyBorder="1" applyAlignment="1">
      <alignment horizontal="left" vertical="center" wrapText="1"/>
    </xf>
    <xf numFmtId="0" fontId="40" fillId="27" borderId="15" xfId="0" applyFont="1" applyFill="1" applyBorder="1" applyAlignment="1">
      <alignment horizontal="left" vertical="center" wrapText="1"/>
    </xf>
    <xf numFmtId="189" fontId="0" fillId="27" borderId="15" xfId="0" applyNumberFormat="1" applyFont="1" applyFill="1" applyBorder="1" applyAlignment="1">
      <alignment horizontal="center" vertical="center" wrapText="1"/>
    </xf>
    <xf numFmtId="3" fontId="0" fillId="27" borderId="15" xfId="0" applyNumberFormat="1" applyFont="1" applyFill="1" applyBorder="1" applyAlignment="1">
      <alignment horizontal="center" vertical="center" wrapText="1"/>
    </xf>
    <xf numFmtId="3" fontId="0" fillId="27" borderId="15" xfId="0" applyNumberFormat="1" applyFont="1" applyFill="1" applyBorder="1" applyAlignment="1">
      <alignment horizontal="center" vertical="center"/>
    </xf>
    <xf numFmtId="1" fontId="0" fillId="27" borderId="15" xfId="0" applyNumberFormat="1" applyFont="1" applyFill="1" applyBorder="1" applyAlignment="1">
      <alignment horizontal="center" vertical="center" wrapText="1"/>
    </xf>
    <xf numFmtId="0" fontId="0" fillId="27" borderId="15" xfId="0" applyNumberFormat="1" applyFont="1" applyFill="1" applyBorder="1" applyAlignment="1">
      <alignment horizontal="center" vertical="center" wrapText="1"/>
    </xf>
    <xf numFmtId="9" fontId="39" fillId="0" borderId="15" xfId="59" applyFont="1" applyFill="1" applyBorder="1" applyAlignment="1">
      <alignment vertical="center" wrapText="1"/>
    </xf>
    <xf numFmtId="3" fontId="39" fillId="0" borderId="15" xfId="0" applyNumberFormat="1" applyFont="1" applyBorder="1" applyAlignment="1">
      <alignment horizontal="center" vertical="center" wrapText="1"/>
    </xf>
    <xf numFmtId="0" fontId="0" fillId="27" borderId="15" xfId="0" applyFont="1" applyFill="1" applyBorder="1" applyAlignment="1">
      <alignment horizontal="left" vertical="center" wrapText="1"/>
    </xf>
    <xf numFmtId="0" fontId="0" fillId="0" borderId="17" xfId="0" applyFont="1" applyFill="1" applyBorder="1" applyAlignment="1">
      <alignment horizontal="center" vertical="center" wrapText="1"/>
    </xf>
    <xf numFmtId="0" fontId="0" fillId="27" borderId="17" xfId="0" applyFont="1" applyFill="1" applyBorder="1" applyAlignment="1">
      <alignment horizontal="center" vertical="center" wrapText="1"/>
    </xf>
    <xf numFmtId="0" fontId="0" fillId="27" borderId="17" xfId="0" applyNumberFormat="1" applyFont="1" applyFill="1" applyBorder="1" applyAlignment="1">
      <alignment horizontal="center" vertical="center" wrapText="1"/>
    </xf>
    <xf numFmtId="0" fontId="0" fillId="0" borderId="0" xfId="0" applyFont="1" applyBorder="1" applyAlignment="1">
      <alignment horizontal="left" vertical="center" wrapText="1"/>
    </xf>
    <xf numFmtId="0" fontId="0" fillId="0" borderId="18" xfId="0" applyFont="1" applyBorder="1" applyAlignment="1">
      <alignment vertical="center" wrapText="1"/>
    </xf>
    <xf numFmtId="0" fontId="3" fillId="0" borderId="0" xfId="0" applyFont="1" applyBorder="1" applyAlignment="1">
      <alignment horizontal="left" vertical="center" wrapText="1"/>
    </xf>
    <xf numFmtId="0" fontId="41" fillId="0" borderId="0" xfId="0" applyFont="1" applyBorder="1" applyAlignment="1">
      <alignment horizontal="center" vertical="center" wrapText="1"/>
    </xf>
    <xf numFmtId="0" fontId="41" fillId="0" borderId="0" xfId="0" applyFont="1" applyBorder="1" applyAlignment="1">
      <alignment vertical="center" wrapText="1"/>
    </xf>
    <xf numFmtId="0" fontId="3" fillId="28" borderId="19" xfId="0" applyFont="1" applyFill="1" applyBorder="1" applyAlignment="1">
      <alignment horizontal="center" vertical="center" wrapText="1"/>
    </xf>
    <xf numFmtId="0" fontId="3" fillId="28" borderId="13" xfId="0" applyFont="1" applyFill="1" applyBorder="1" applyAlignment="1">
      <alignment horizontal="center" vertical="center" wrapText="1"/>
    </xf>
    <xf numFmtId="0" fontId="0" fillId="27" borderId="15" xfId="0" applyNumberFormat="1" applyFont="1" applyFill="1" applyBorder="1" applyAlignment="1" applyProtection="1">
      <alignment horizontal="center" vertical="center" wrapText="1"/>
      <protection/>
    </xf>
    <xf numFmtId="3" fontId="0" fillId="27" borderId="15" xfId="0" applyNumberFormat="1" applyFont="1" applyFill="1" applyBorder="1" applyAlignment="1" applyProtection="1">
      <alignment horizontal="center" vertical="center" wrapText="1"/>
      <protection/>
    </xf>
    <xf numFmtId="1" fontId="0" fillId="27" borderId="17" xfId="0" applyNumberFormat="1" applyFont="1" applyFill="1" applyBorder="1" applyAlignment="1">
      <alignment horizontal="center" vertical="center" wrapText="1"/>
    </xf>
    <xf numFmtId="3" fontId="0" fillId="27" borderId="17" xfId="0" applyNumberFormat="1" applyFont="1" applyFill="1" applyBorder="1" applyAlignment="1">
      <alignment horizontal="center" vertical="center" wrapText="1"/>
    </xf>
    <xf numFmtId="188" fontId="0" fillId="27" borderId="17" xfId="0" applyNumberFormat="1" applyFont="1" applyFill="1" applyBorder="1" applyAlignment="1">
      <alignment horizontal="center" vertical="center" wrapText="1"/>
    </xf>
    <xf numFmtId="0" fontId="0" fillId="0" borderId="0" xfId="0" applyFont="1" applyBorder="1" applyAlignment="1">
      <alignment horizontal="right" vertical="center" wrapText="1"/>
    </xf>
    <xf numFmtId="0" fontId="7" fillId="0" borderId="20" xfId="0" applyFont="1" applyBorder="1" applyAlignment="1">
      <alignment vertical="center" wrapText="1"/>
    </xf>
    <xf numFmtId="0" fontId="0" fillId="0" borderId="11" xfId="0" applyFont="1" applyFill="1" applyBorder="1" applyAlignment="1">
      <alignment vertical="center" wrapText="1"/>
    </xf>
    <xf numFmtId="0" fontId="7" fillId="0" borderId="21" xfId="0" applyFont="1" applyBorder="1" applyAlignment="1">
      <alignment vertical="center" wrapText="1"/>
    </xf>
    <xf numFmtId="0" fontId="7" fillId="0" borderId="22" xfId="0" applyFont="1" applyBorder="1" applyAlignment="1">
      <alignment vertical="center" wrapText="1"/>
    </xf>
    <xf numFmtId="188" fontId="0" fillId="0" borderId="0" xfId="0" applyNumberFormat="1" applyFont="1" applyBorder="1" applyAlignment="1">
      <alignment horizontal="right" vertical="center" wrapText="1"/>
    </xf>
    <xf numFmtId="0" fontId="3" fillId="0" borderId="19" xfId="0" applyFont="1" applyFill="1" applyBorder="1" applyAlignment="1">
      <alignment horizontal="center" vertical="center" wrapText="1"/>
    </xf>
    <xf numFmtId="177" fontId="0" fillId="0" borderId="11" xfId="52" applyBorder="1" applyAlignment="1">
      <alignment vertical="center" wrapText="1"/>
    </xf>
    <xf numFmtId="44" fontId="0" fillId="0" borderId="11" xfId="0" applyNumberFormat="1" applyFont="1" applyBorder="1" applyAlignment="1">
      <alignment vertical="center" wrapText="1"/>
    </xf>
    <xf numFmtId="10" fontId="26" fillId="27" borderId="15" xfId="0" applyNumberFormat="1" applyFont="1" applyFill="1" applyBorder="1" applyAlignment="1" applyProtection="1">
      <alignment horizontal="center" vertical="center" wrapText="1"/>
      <protection/>
    </xf>
    <xf numFmtId="0" fontId="39" fillId="0" borderId="15" xfId="0" applyFont="1" applyBorder="1" applyAlignment="1">
      <alignment horizontal="center" vertical="center" wrapText="1"/>
    </xf>
    <xf numFmtId="0" fontId="3" fillId="28" borderId="23" xfId="0" applyFont="1" applyFill="1" applyBorder="1" applyAlignment="1">
      <alignment horizontal="center" vertical="center" wrapText="1"/>
    </xf>
    <xf numFmtId="0" fontId="0" fillId="27" borderId="15" xfId="0" applyFont="1" applyFill="1" applyBorder="1" applyAlignment="1">
      <alignment horizontal="center" vertical="center" wrapText="1"/>
    </xf>
    <xf numFmtId="188" fontId="0" fillId="27" borderId="15" xfId="0" applyNumberFormat="1" applyFont="1" applyFill="1" applyBorder="1" applyAlignment="1">
      <alignment horizontal="center" vertical="center" wrapText="1"/>
    </xf>
    <xf numFmtId="0" fontId="3" fillId="28" borderId="24" xfId="0" applyFont="1" applyFill="1" applyBorder="1" applyAlignment="1">
      <alignment horizontal="center" vertical="center" wrapText="1"/>
    </xf>
    <xf numFmtId="10" fontId="26" fillId="27" borderId="15" xfId="0" applyNumberFormat="1"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0" fillId="27" borderId="25" xfId="0" applyFont="1" applyFill="1" applyBorder="1" applyAlignment="1">
      <alignment vertical="center" wrapText="1"/>
    </xf>
    <xf numFmtId="9" fontId="0" fillId="27" borderId="25" xfId="0" applyNumberFormat="1" applyFont="1" applyFill="1" applyBorder="1" applyAlignment="1">
      <alignment horizontal="center" vertical="center" wrapText="1"/>
    </xf>
    <xf numFmtId="0" fontId="0" fillId="27" borderId="25" xfId="0" applyNumberFormat="1" applyFont="1" applyFill="1" applyBorder="1" applyAlignment="1" applyProtection="1">
      <alignment horizontal="center" vertical="center" wrapText="1"/>
      <protection/>
    </xf>
    <xf numFmtId="10" fontId="26" fillId="27" borderId="25" xfId="0" applyNumberFormat="1" applyFont="1" applyFill="1" applyBorder="1" applyAlignment="1" applyProtection="1">
      <alignment horizontal="center" vertical="center" wrapText="1"/>
      <protection/>
    </xf>
    <xf numFmtId="188" fontId="0" fillId="27" borderId="25" xfId="0" applyNumberFormat="1" applyFont="1" applyFill="1" applyBorder="1" applyAlignment="1">
      <alignment horizontal="center" vertical="center" wrapText="1"/>
    </xf>
    <xf numFmtId="188" fontId="0" fillId="27" borderId="26" xfId="0" applyNumberFormat="1" applyFont="1" applyFill="1" applyBorder="1" applyAlignment="1">
      <alignment horizontal="center" vertical="center" wrapText="1"/>
    </xf>
    <xf numFmtId="188" fontId="0" fillId="27" borderId="27" xfId="0" applyNumberFormat="1" applyFont="1" applyFill="1" applyBorder="1" applyAlignment="1">
      <alignment horizontal="center" vertical="center" wrapText="1"/>
    </xf>
    <xf numFmtId="10" fontId="26" fillId="27" borderId="17" xfId="0" applyNumberFormat="1" applyFont="1" applyFill="1" applyBorder="1" applyAlignment="1" applyProtection="1">
      <alignment horizontal="center" vertical="center" wrapText="1"/>
      <protection/>
    </xf>
    <xf numFmtId="188" fontId="0" fillId="27" borderId="28" xfId="0" applyNumberFormat="1"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9" fontId="39" fillId="0" borderId="27" xfId="0" applyNumberFormat="1" applyFont="1" applyBorder="1" applyAlignment="1">
      <alignment vertical="center" wrapText="1"/>
    </xf>
    <xf numFmtId="3" fontId="39" fillId="0" borderId="27" xfId="0" applyNumberFormat="1" applyFont="1" applyBorder="1" applyAlignment="1">
      <alignment horizontal="center" vertical="center" wrapText="1"/>
    </xf>
    <xf numFmtId="9" fontId="39" fillId="0" borderId="28" xfId="0" applyNumberFormat="1" applyFont="1" applyBorder="1" applyAlignment="1">
      <alignment horizontal="center" vertical="center" wrapText="1"/>
    </xf>
    <xf numFmtId="9" fontId="26" fillId="27" borderId="17" xfId="0" applyNumberFormat="1"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6" fillId="0" borderId="35" xfId="0" applyFont="1" applyFill="1" applyBorder="1" applyAlignment="1">
      <alignment horizontal="left" vertical="center"/>
    </xf>
    <xf numFmtId="0" fontId="6" fillId="0" borderId="13" xfId="0" applyFont="1" applyFill="1" applyBorder="1" applyAlignment="1">
      <alignment horizontal="left" vertical="center"/>
    </xf>
    <xf numFmtId="0" fontId="6" fillId="0" borderId="36" xfId="0" applyFont="1" applyFill="1" applyBorder="1" applyAlignment="1">
      <alignment horizontal="left" vertical="center"/>
    </xf>
    <xf numFmtId="0" fontId="6" fillId="0" borderId="18" xfId="0" applyFont="1" applyFill="1" applyBorder="1" applyAlignment="1">
      <alignment horizontal="left" vertical="center"/>
    </xf>
    <xf numFmtId="0" fontId="3" fillId="0" borderId="3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5"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3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 fillId="29" borderId="35" xfId="0" applyFont="1" applyFill="1" applyBorder="1" applyAlignment="1">
      <alignment horizontal="center" vertical="center" wrapText="1"/>
    </xf>
    <xf numFmtId="0" fontId="3" fillId="29" borderId="13" xfId="0" applyFont="1" applyFill="1" applyBorder="1" applyAlignment="1">
      <alignment horizontal="center" vertical="center" wrapText="1"/>
    </xf>
    <xf numFmtId="0" fontId="42" fillId="29" borderId="31" xfId="0" applyFont="1" applyFill="1" applyBorder="1" applyAlignment="1">
      <alignment horizontal="center" vertical="center"/>
    </xf>
    <xf numFmtId="0" fontId="42" fillId="29" borderId="24" xfId="0" applyFont="1" applyFill="1" applyBorder="1" applyAlignment="1">
      <alignment horizontal="center" vertical="center"/>
    </xf>
    <xf numFmtId="0" fontId="42" fillId="29" borderId="32" xfId="0" applyFont="1" applyFill="1" applyBorder="1" applyAlignment="1">
      <alignment horizontal="center" vertical="center"/>
    </xf>
    <xf numFmtId="0" fontId="42" fillId="29" borderId="35" xfId="0" applyFont="1" applyFill="1" applyBorder="1" applyAlignment="1">
      <alignment horizontal="center" vertical="center"/>
    </xf>
    <xf numFmtId="0" fontId="42" fillId="29" borderId="13" xfId="0" applyFont="1" applyFill="1" applyBorder="1" applyAlignment="1">
      <alignment horizontal="center" vertical="center"/>
    </xf>
    <xf numFmtId="0" fontId="42" fillId="29" borderId="36" xfId="0" applyFont="1" applyFill="1" applyBorder="1" applyAlignment="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3" fillId="0" borderId="0" xfId="0" applyFont="1" applyBorder="1" applyAlignment="1">
      <alignment horizontal="left" vertical="center" wrapText="1"/>
    </xf>
    <xf numFmtId="9" fontId="39" fillId="0" borderId="25" xfId="0" applyNumberFormat="1" applyFont="1" applyBorder="1" applyAlignment="1">
      <alignment horizontal="center" vertical="center" wrapText="1"/>
    </xf>
    <xf numFmtId="9" fontId="39" fillId="0" borderId="15" xfId="0" applyNumberFormat="1" applyFont="1" applyBorder="1" applyAlignment="1">
      <alignment horizontal="center" vertical="center" wrapText="1"/>
    </xf>
    <xf numFmtId="0" fontId="42" fillId="29" borderId="23" xfId="0" applyFont="1" applyFill="1" applyBorder="1" applyAlignment="1">
      <alignment horizontal="center" vertical="center" wrapText="1"/>
    </xf>
    <xf numFmtId="0" fontId="42" fillId="29" borderId="37" xfId="0" applyFont="1" applyFill="1" applyBorder="1" applyAlignment="1">
      <alignment horizontal="center" vertical="center" wrapText="1"/>
    </xf>
    <xf numFmtId="0" fontId="0" fillId="0" borderId="33"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4" xfId="0" applyFont="1" applyBorder="1" applyAlignment="1">
      <alignment horizontal="center" vertical="center" wrapText="1"/>
    </xf>
    <xf numFmtId="0" fontId="38" fillId="25" borderId="38" xfId="0" applyFont="1" applyFill="1" applyBorder="1" applyAlignment="1">
      <alignment horizontal="center" vertical="center" wrapText="1"/>
    </xf>
    <xf numFmtId="0" fontId="38" fillId="25" borderId="14" xfId="0" applyFont="1" applyFill="1" applyBorder="1" applyAlignment="1">
      <alignment horizontal="center" vertical="center" wrapText="1"/>
    </xf>
    <xf numFmtId="0" fontId="38" fillId="0" borderId="25" xfId="49" applyFont="1" applyFill="1" applyBorder="1" applyAlignment="1">
      <alignment horizontal="center" vertical="center" wrapText="1"/>
      <protection/>
    </xf>
    <xf numFmtId="0" fontId="38" fillId="0" borderId="15" xfId="49" applyFont="1" applyFill="1" applyBorder="1" applyAlignment="1">
      <alignment horizontal="center" vertical="center" wrapText="1"/>
      <protection/>
    </xf>
    <xf numFmtId="0" fontId="39" fillId="0" borderId="25" xfId="0" applyFont="1" applyBorder="1" applyAlignment="1">
      <alignment horizontal="center" vertical="center" wrapText="1"/>
    </xf>
    <xf numFmtId="0" fontId="39" fillId="0" borderId="15" xfId="0" applyFont="1" applyBorder="1" applyAlignment="1">
      <alignment horizontal="center" vertical="center" wrapText="1"/>
    </xf>
    <xf numFmtId="9" fontId="39" fillId="0" borderId="25" xfId="59" applyFont="1" applyFill="1" applyBorder="1" applyAlignment="1">
      <alignment horizontal="center" vertical="center" wrapText="1"/>
    </xf>
    <xf numFmtId="9" fontId="39" fillId="0" borderId="15" xfId="59" applyFont="1" applyFill="1" applyBorder="1" applyAlignment="1">
      <alignment horizontal="center" vertical="center" wrapText="1"/>
    </xf>
    <xf numFmtId="9" fontId="39" fillId="0" borderId="26" xfId="59" applyFont="1" applyFill="1" applyBorder="1" applyAlignment="1">
      <alignment horizontal="center" vertical="center" wrapText="1"/>
    </xf>
    <xf numFmtId="9" fontId="39" fillId="0" borderId="27" xfId="59" applyFont="1" applyFill="1" applyBorder="1" applyAlignment="1">
      <alignment horizontal="center" vertical="center" wrapText="1"/>
    </xf>
    <xf numFmtId="0" fontId="3" fillId="29" borderId="23" xfId="0" applyFont="1" applyFill="1" applyBorder="1" applyAlignment="1">
      <alignment horizontal="center" vertical="center" wrapText="1"/>
    </xf>
    <xf numFmtId="0" fontId="3" fillId="29" borderId="37"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15" xfId="0" applyFont="1" applyBorder="1" applyAlignment="1">
      <alignment horizontal="center" vertical="center" wrapText="1"/>
    </xf>
    <xf numFmtId="0" fontId="3" fillId="28" borderId="23" xfId="0" applyFont="1" applyFill="1" applyBorder="1" applyAlignment="1">
      <alignment horizontal="center" vertical="center" wrapText="1"/>
    </xf>
    <xf numFmtId="0" fontId="3" fillId="28" borderId="37" xfId="0" applyFont="1" applyFill="1" applyBorder="1" applyAlignment="1">
      <alignment horizontal="center" vertical="center" wrapText="1"/>
    </xf>
    <xf numFmtId="0" fontId="3" fillId="26" borderId="23" xfId="0" applyFont="1" applyFill="1" applyBorder="1" applyAlignment="1">
      <alignment horizontal="center" vertical="center" wrapText="1"/>
    </xf>
    <xf numFmtId="0" fontId="3" fillId="26" borderId="37" xfId="0" applyFont="1" applyFill="1" applyBorder="1" applyAlignment="1">
      <alignment horizontal="center" vertical="center" wrapText="1"/>
    </xf>
    <xf numFmtId="3" fontId="0" fillId="27" borderId="25" xfId="0" applyNumberFormat="1" applyFont="1" applyFill="1" applyBorder="1" applyAlignment="1">
      <alignment horizontal="center" vertical="center" wrapText="1"/>
    </xf>
    <xf numFmtId="3" fontId="0" fillId="27" borderId="15" xfId="0" applyNumberFormat="1" applyFont="1" applyFill="1" applyBorder="1" applyAlignment="1">
      <alignment horizontal="center" vertical="center" wrapText="1"/>
    </xf>
    <xf numFmtId="0" fontId="0" fillId="27" borderId="25" xfId="0" applyFont="1" applyFill="1" applyBorder="1" applyAlignment="1">
      <alignment horizontal="center" vertical="center" wrapText="1"/>
    </xf>
    <xf numFmtId="0" fontId="0" fillId="27" borderId="15" xfId="0" applyFont="1" applyFill="1" applyBorder="1" applyAlignment="1">
      <alignment horizontal="center" vertical="center" wrapText="1"/>
    </xf>
    <xf numFmtId="188" fontId="0" fillId="27" borderId="15" xfId="0" applyNumberFormat="1" applyFont="1" applyFill="1" applyBorder="1" applyAlignment="1">
      <alignment horizontal="center" vertical="center" wrapText="1"/>
    </xf>
    <xf numFmtId="188" fontId="0" fillId="27" borderId="25" xfId="0" applyNumberFormat="1" applyFont="1" applyFill="1" applyBorder="1" applyAlignment="1">
      <alignment horizontal="center" vertical="center" wrapText="1"/>
    </xf>
    <xf numFmtId="188" fontId="3" fillId="30" borderId="37" xfId="0" applyNumberFormat="1" applyFont="1" applyFill="1" applyBorder="1" applyAlignment="1">
      <alignment horizontal="center" vertical="center" wrapText="1"/>
    </xf>
    <xf numFmtId="188" fontId="3" fillId="30" borderId="40" xfId="0" applyNumberFormat="1" applyFont="1" applyFill="1" applyBorder="1" applyAlignment="1">
      <alignment horizontal="center" vertical="center" wrapText="1"/>
    </xf>
    <xf numFmtId="188" fontId="0" fillId="27" borderId="27" xfId="0" applyNumberFormat="1" applyFont="1" applyFill="1" applyBorder="1" applyAlignment="1">
      <alignment horizontal="center" vertical="center" wrapText="1"/>
    </xf>
    <xf numFmtId="0" fontId="3" fillId="29" borderId="4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3" fillId="30" borderId="12" xfId="0" applyFont="1" applyFill="1" applyBorder="1" applyAlignment="1">
      <alignment horizontal="right" vertical="center" wrapText="1"/>
    </xf>
    <xf numFmtId="0" fontId="3" fillId="30" borderId="0" xfId="0" applyFont="1" applyFill="1" applyBorder="1" applyAlignment="1">
      <alignment horizontal="right" vertical="center" wrapText="1"/>
    </xf>
    <xf numFmtId="0" fontId="3" fillId="30" borderId="33" xfId="0" applyFont="1" applyFill="1" applyBorder="1" applyAlignment="1">
      <alignment horizontal="right" vertical="center" wrapText="1"/>
    </xf>
    <xf numFmtId="0" fontId="3" fillId="30" borderId="18" xfId="0" applyFont="1" applyFill="1" applyBorder="1" applyAlignment="1">
      <alignment horizontal="right"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188" fontId="3" fillId="30" borderId="12" xfId="0" applyNumberFormat="1" applyFont="1" applyFill="1" applyBorder="1" applyAlignment="1">
      <alignment horizontal="center" vertical="center" wrapText="1"/>
    </xf>
    <xf numFmtId="188" fontId="3" fillId="30" borderId="0" xfId="0" applyNumberFormat="1" applyFont="1" applyFill="1" applyBorder="1" applyAlignment="1">
      <alignment horizontal="center" vertical="center" wrapText="1"/>
    </xf>
    <xf numFmtId="188" fontId="3" fillId="30" borderId="32" xfId="0" applyNumberFormat="1" applyFont="1" applyFill="1" applyBorder="1" applyAlignment="1">
      <alignment horizontal="center" vertical="center" wrapText="1"/>
    </xf>
    <xf numFmtId="188" fontId="3" fillId="30" borderId="33" xfId="0" applyNumberFormat="1" applyFont="1" applyFill="1" applyBorder="1" applyAlignment="1">
      <alignment horizontal="center" vertical="center" wrapText="1"/>
    </xf>
    <xf numFmtId="188" fontId="3" fillId="30" borderId="18" xfId="0" applyNumberFormat="1" applyFont="1" applyFill="1" applyBorder="1" applyAlignment="1">
      <alignment horizontal="center" vertical="center" wrapText="1"/>
    </xf>
    <xf numFmtId="188" fontId="3" fillId="30" borderId="34" xfId="0" applyNumberFormat="1" applyFont="1" applyFill="1" applyBorder="1" applyAlignment="1">
      <alignment horizontal="center" vertical="center" wrapText="1"/>
    </xf>
    <xf numFmtId="9" fontId="26" fillId="27" borderId="25" xfId="0" applyNumberFormat="1" applyFont="1" applyFill="1" applyBorder="1" applyAlignment="1">
      <alignment horizontal="center" vertical="center" wrapText="1"/>
    </xf>
    <xf numFmtId="9" fontId="26" fillId="27" borderId="15" xfId="0" applyNumberFormat="1" applyFont="1" applyFill="1" applyBorder="1" applyAlignment="1">
      <alignment horizontal="center" vertical="center" wrapText="1"/>
    </xf>
    <xf numFmtId="9" fontId="3" fillId="31" borderId="37" xfId="0" applyNumberFormat="1" applyFont="1" applyFill="1" applyBorder="1" applyAlignment="1">
      <alignment horizontal="center" vertical="center" wrapText="1"/>
    </xf>
    <xf numFmtId="9" fontId="3" fillId="31" borderId="40" xfId="0" applyNumberFormat="1"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KPT04" xfId="49"/>
    <cellStyle name="Comma" xfId="50"/>
    <cellStyle name="Comma [0]" xfId="51"/>
    <cellStyle name="Currency" xfId="52"/>
    <cellStyle name="Currency [0]" xfId="53"/>
    <cellStyle name="Neutral" xfId="54"/>
    <cellStyle name="Normal 2" xfId="55"/>
    <cellStyle name="Normal 3" xfId="56"/>
    <cellStyle name="Normal 4"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704850</xdr:colOff>
      <xdr:row>0</xdr:row>
      <xdr:rowOff>152400</xdr:rowOff>
    </xdr:from>
    <xdr:to>
      <xdr:col>0</xdr:col>
      <xdr:colOff>1600200</xdr:colOff>
      <xdr:row>3</xdr:row>
      <xdr:rowOff>323850</xdr:rowOff>
    </xdr:to>
    <xdr:pic>
      <xdr:nvPicPr>
        <xdr:cNvPr id="1" name="3 Imagen" descr="E:\DOCUMENTOS LENIS\Memoria pasar\1Escudo.jpg"/>
        <xdr:cNvPicPr preferRelativeResize="1">
          <a:picLocks noChangeAspect="1"/>
        </xdr:cNvPicPr>
      </xdr:nvPicPr>
      <xdr:blipFill>
        <a:blip r:embed="rId1"/>
        <a:stretch>
          <a:fillRect/>
        </a:stretch>
      </xdr:blipFill>
      <xdr:spPr>
        <a:xfrm>
          <a:off x="704850" y="152400"/>
          <a:ext cx="895350"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37"/>
  <sheetViews>
    <sheetView tabSelected="1" view="pageBreakPreview" zoomScale="40" zoomScaleNormal="30" zoomScaleSheetLayoutView="40" workbookViewId="0" topLeftCell="K1">
      <selection activeCell="X27" sqref="X27:X28"/>
    </sheetView>
  </sheetViews>
  <sheetFormatPr defaultColWidth="9.28125" defaultRowHeight="12.75"/>
  <cols>
    <col min="1" max="1" width="25.28125" style="4" customWidth="1"/>
    <col min="2" max="2" width="15.7109375" style="4" customWidth="1"/>
    <col min="3" max="3" width="16.28125" style="4" customWidth="1"/>
    <col min="4" max="5" width="14.7109375" style="4" customWidth="1"/>
    <col min="6" max="6" width="13.8515625" style="4" customWidth="1"/>
    <col min="7" max="7" width="18.140625" style="4" customWidth="1"/>
    <col min="8" max="8" width="16.8515625" style="4" customWidth="1"/>
    <col min="9" max="9" width="17.7109375" style="4" customWidth="1"/>
    <col min="10" max="10" width="11.140625" style="4" customWidth="1"/>
    <col min="11" max="11" width="11.28125" style="4" customWidth="1"/>
    <col min="12" max="12" width="16.28125" style="4" customWidth="1"/>
    <col min="13" max="13" width="20.00390625" style="4" customWidth="1"/>
    <col min="14" max="14" width="19.00390625" style="5" customWidth="1"/>
    <col min="15" max="15" width="38.28125" style="5" customWidth="1"/>
    <col min="16" max="16" width="17.00390625" style="5" customWidth="1"/>
    <col min="17" max="18" width="20.57421875" style="5" customWidth="1"/>
    <col min="19" max="19" width="33.140625" style="5" customWidth="1"/>
    <col min="20" max="20" width="20.7109375" style="5" customWidth="1"/>
    <col min="21" max="21" width="14.00390625" style="5" customWidth="1"/>
    <col min="22" max="22" width="19.28125" style="6" customWidth="1"/>
    <col min="23" max="23" width="20.00390625" style="6" customWidth="1"/>
    <col min="24" max="24" width="32.8515625" style="6" customWidth="1"/>
    <col min="25" max="26" width="22.8515625" style="6" customWidth="1"/>
    <col min="27" max="27" width="45.8515625" style="6" customWidth="1"/>
    <col min="28" max="28" width="26.7109375" style="4" customWidth="1"/>
    <col min="29" max="16384" width="9.28125" style="7" customWidth="1"/>
  </cols>
  <sheetData>
    <row r="1" spans="1:28" ht="22.5" customHeight="1">
      <c r="A1" s="169"/>
      <c r="B1" s="170"/>
      <c r="C1" s="91" t="s">
        <v>0</v>
      </c>
      <c r="D1" s="92"/>
      <c r="E1" s="92"/>
      <c r="F1" s="92"/>
      <c r="G1" s="92"/>
      <c r="H1" s="92"/>
      <c r="I1" s="92"/>
      <c r="J1" s="92"/>
      <c r="K1" s="92"/>
      <c r="L1" s="92"/>
      <c r="M1" s="92"/>
      <c r="N1" s="92"/>
      <c r="O1" s="92"/>
      <c r="P1" s="92"/>
      <c r="Q1" s="92"/>
      <c r="R1" s="92"/>
      <c r="S1" s="92"/>
      <c r="T1" s="92"/>
      <c r="U1" s="92"/>
      <c r="V1" s="92"/>
      <c r="W1" s="92"/>
      <c r="X1" s="92"/>
      <c r="Y1" s="92"/>
      <c r="Z1" s="92"/>
      <c r="AA1" s="93"/>
      <c r="AB1" s="59" t="s">
        <v>1</v>
      </c>
    </row>
    <row r="2" spans="1:28" ht="25.5" customHeight="1">
      <c r="A2" s="171"/>
      <c r="B2" s="172"/>
      <c r="C2" s="9"/>
      <c r="D2" s="10"/>
      <c r="E2" s="10"/>
      <c r="F2" s="10"/>
      <c r="G2" s="10"/>
      <c r="H2" s="10"/>
      <c r="I2" s="10"/>
      <c r="J2" s="10"/>
      <c r="K2" s="10"/>
      <c r="L2" s="10"/>
      <c r="M2" s="10"/>
      <c r="N2" s="10"/>
      <c r="O2" s="10"/>
      <c r="P2" s="10"/>
      <c r="Q2" s="10"/>
      <c r="R2" s="10"/>
      <c r="S2" s="10"/>
      <c r="T2" s="10"/>
      <c r="U2" s="10"/>
      <c r="V2" s="10"/>
      <c r="W2" s="10"/>
      <c r="X2" s="10"/>
      <c r="Y2" s="10"/>
      <c r="Z2" s="10"/>
      <c r="AA2" s="60"/>
      <c r="AB2" s="61" t="s">
        <v>2</v>
      </c>
    </row>
    <row r="3" spans="1:28" ht="20.25" customHeight="1">
      <c r="A3" s="171"/>
      <c r="B3" s="172"/>
      <c r="C3" s="94" t="s">
        <v>3</v>
      </c>
      <c r="D3" s="95"/>
      <c r="E3" s="95"/>
      <c r="F3" s="95"/>
      <c r="G3" s="95"/>
      <c r="H3" s="95"/>
      <c r="I3" s="95"/>
      <c r="J3" s="95"/>
      <c r="K3" s="95"/>
      <c r="L3" s="95"/>
      <c r="M3" s="95"/>
      <c r="N3" s="95"/>
      <c r="O3" s="95"/>
      <c r="P3" s="95"/>
      <c r="Q3" s="95"/>
      <c r="R3" s="95"/>
      <c r="S3" s="95"/>
      <c r="T3" s="95"/>
      <c r="U3" s="95"/>
      <c r="V3" s="95"/>
      <c r="W3" s="95"/>
      <c r="X3" s="95"/>
      <c r="Y3" s="95"/>
      <c r="Z3" s="95"/>
      <c r="AA3" s="96"/>
      <c r="AB3" s="61" t="s">
        <v>4</v>
      </c>
    </row>
    <row r="4" spans="1:28" ht="27.75" customHeight="1">
      <c r="A4" s="173"/>
      <c r="B4" s="174"/>
      <c r="C4" s="97" t="s">
        <v>5</v>
      </c>
      <c r="D4" s="98"/>
      <c r="E4" s="98"/>
      <c r="F4" s="98"/>
      <c r="G4" s="98"/>
      <c r="H4" s="98"/>
      <c r="I4" s="98"/>
      <c r="J4" s="98"/>
      <c r="K4" s="98"/>
      <c r="L4" s="98"/>
      <c r="M4" s="98"/>
      <c r="N4" s="98"/>
      <c r="O4" s="98"/>
      <c r="P4" s="98"/>
      <c r="Q4" s="98"/>
      <c r="R4" s="98"/>
      <c r="S4" s="98"/>
      <c r="T4" s="98"/>
      <c r="U4" s="98"/>
      <c r="V4" s="98"/>
      <c r="W4" s="98"/>
      <c r="X4" s="98"/>
      <c r="Y4" s="98"/>
      <c r="Z4" s="98"/>
      <c r="AA4" s="99"/>
      <c r="AB4" s="62" t="s">
        <v>6</v>
      </c>
    </row>
    <row r="5" spans="1:28" ht="20.25" customHeight="1">
      <c r="A5" s="100" t="s">
        <v>7</v>
      </c>
      <c r="B5" s="101"/>
      <c r="C5" s="101"/>
      <c r="D5" s="101"/>
      <c r="E5" s="101"/>
      <c r="F5" s="101"/>
      <c r="G5" s="102"/>
      <c r="H5" s="103" t="s">
        <v>8</v>
      </c>
      <c r="I5" s="103"/>
      <c r="J5" s="103"/>
      <c r="K5" s="103"/>
      <c r="L5" s="103"/>
      <c r="M5" s="103"/>
      <c r="N5" s="104"/>
      <c r="O5" s="105"/>
      <c r="P5" s="105"/>
      <c r="Q5" s="105"/>
      <c r="R5" s="105"/>
      <c r="S5" s="105"/>
      <c r="T5" s="105"/>
      <c r="U5" s="105"/>
      <c r="V5" s="105"/>
      <c r="W5" s="105"/>
      <c r="X5" s="105"/>
      <c r="Y5" s="105"/>
      <c r="Z5" s="105"/>
      <c r="AA5" s="105"/>
      <c r="AB5" s="106"/>
    </row>
    <row r="6" spans="1:28" ht="24" customHeight="1">
      <c r="A6" s="107" t="s">
        <v>9</v>
      </c>
      <c r="B6" s="108"/>
      <c r="C6" s="108"/>
      <c r="D6" s="108"/>
      <c r="E6" s="108"/>
      <c r="F6" s="108"/>
      <c r="G6" s="108"/>
      <c r="H6" s="108"/>
      <c r="I6" s="108"/>
      <c r="J6" s="108"/>
      <c r="K6" s="11"/>
      <c r="L6" s="109" t="s">
        <v>10</v>
      </c>
      <c r="M6" s="110"/>
      <c r="N6" s="110"/>
      <c r="O6" s="110"/>
      <c r="P6" s="110"/>
      <c r="Q6" s="110"/>
      <c r="R6" s="110"/>
      <c r="S6" s="110"/>
      <c r="T6" s="110"/>
      <c r="U6" s="110"/>
      <c r="V6" s="110"/>
      <c r="W6" s="110"/>
      <c r="X6" s="110"/>
      <c r="Y6" s="110"/>
      <c r="Z6" s="110"/>
      <c r="AA6" s="110"/>
      <c r="AB6" s="111"/>
    </row>
    <row r="7" spans="1:28" s="1" customFormat="1" ht="9" customHeight="1">
      <c r="A7" s="112"/>
      <c r="B7" s="112"/>
      <c r="C7" s="112"/>
      <c r="D7" s="112"/>
      <c r="E7" s="112"/>
      <c r="F7" s="112"/>
      <c r="G7" s="112"/>
      <c r="H7" s="12"/>
      <c r="I7" s="28"/>
      <c r="J7" s="28"/>
      <c r="K7" s="28"/>
      <c r="L7" s="28"/>
      <c r="M7" s="28"/>
      <c r="N7" s="28"/>
      <c r="O7" s="28"/>
      <c r="P7" s="28"/>
      <c r="Q7" s="28"/>
      <c r="R7" s="28"/>
      <c r="S7" s="28"/>
      <c r="T7" s="28"/>
      <c r="U7" s="28"/>
      <c r="V7" s="28"/>
      <c r="W7" s="28"/>
      <c r="X7" s="28"/>
      <c r="Y7" s="28"/>
      <c r="Z7" s="28"/>
      <c r="AA7" s="63"/>
      <c r="AB7" s="28"/>
    </row>
    <row r="8" spans="1:28" s="1" customFormat="1" ht="24" customHeight="1">
      <c r="A8" s="113" t="s">
        <v>11</v>
      </c>
      <c r="B8" s="114"/>
      <c r="C8" s="114"/>
      <c r="D8" s="114"/>
      <c r="E8" s="114"/>
      <c r="F8" s="114"/>
      <c r="G8" s="114"/>
      <c r="H8" s="114"/>
      <c r="I8" s="114"/>
      <c r="J8" s="114"/>
      <c r="K8" s="114"/>
      <c r="L8" s="110" t="s">
        <v>12</v>
      </c>
      <c r="M8" s="110"/>
      <c r="N8" s="111"/>
      <c r="O8" s="109" t="s">
        <v>13</v>
      </c>
      <c r="P8" s="110"/>
      <c r="Q8" s="111"/>
      <c r="R8" s="109" t="s">
        <v>14</v>
      </c>
      <c r="S8" s="111"/>
      <c r="T8" s="109" t="s">
        <v>15</v>
      </c>
      <c r="U8" s="110"/>
      <c r="V8" s="110"/>
      <c r="W8" s="110"/>
      <c r="X8" s="111"/>
      <c r="Y8" s="109" t="s">
        <v>16</v>
      </c>
      <c r="Z8" s="110"/>
      <c r="AA8" s="64" t="s">
        <v>17</v>
      </c>
      <c r="AB8" s="64" t="s">
        <v>18</v>
      </c>
    </row>
    <row r="9" spans="1:28" s="2" customFormat="1" ht="24" customHeight="1">
      <c r="A9" s="127" t="s">
        <v>19</v>
      </c>
      <c r="B9" s="127" t="s">
        <v>20</v>
      </c>
      <c r="C9" s="127" t="s">
        <v>21</v>
      </c>
      <c r="D9" s="115" t="s">
        <v>22</v>
      </c>
      <c r="E9" s="116"/>
      <c r="F9" s="117"/>
      <c r="G9" s="127" t="s">
        <v>23</v>
      </c>
      <c r="H9" s="127" t="s">
        <v>24</v>
      </c>
      <c r="I9" s="118" t="s">
        <v>25</v>
      </c>
      <c r="J9" s="119"/>
      <c r="K9" s="120"/>
      <c r="L9" s="29">
        <v>1</v>
      </c>
      <c r="M9" s="29">
        <v>2</v>
      </c>
      <c r="N9" s="29">
        <v>3</v>
      </c>
      <c r="O9" s="29">
        <v>4</v>
      </c>
      <c r="P9" s="29">
        <v>5</v>
      </c>
      <c r="Q9" s="29">
        <v>6</v>
      </c>
      <c r="R9" s="29">
        <v>7</v>
      </c>
      <c r="S9" s="29">
        <v>8</v>
      </c>
      <c r="T9" s="29">
        <v>9</v>
      </c>
      <c r="U9" s="29">
        <v>10</v>
      </c>
      <c r="V9" s="29">
        <v>11</v>
      </c>
      <c r="W9" s="29">
        <v>12</v>
      </c>
      <c r="X9" s="29">
        <v>13</v>
      </c>
      <c r="Y9" s="29">
        <v>14</v>
      </c>
      <c r="Z9" s="29">
        <v>15</v>
      </c>
      <c r="AA9" s="29">
        <v>16</v>
      </c>
      <c r="AB9" s="29">
        <v>17</v>
      </c>
    </row>
    <row r="10" spans="1:28" s="3" customFormat="1" ht="103.5" customHeight="1" thickBot="1">
      <c r="A10" s="128"/>
      <c r="B10" s="128"/>
      <c r="C10" s="128"/>
      <c r="D10" s="127" t="s">
        <v>26</v>
      </c>
      <c r="E10" s="127" t="s">
        <v>27</v>
      </c>
      <c r="F10" s="127" t="s">
        <v>28</v>
      </c>
      <c r="G10" s="128"/>
      <c r="H10" s="128"/>
      <c r="I10" s="127" t="s">
        <v>26</v>
      </c>
      <c r="J10" s="127" t="s">
        <v>29</v>
      </c>
      <c r="K10" s="127" t="s">
        <v>30</v>
      </c>
      <c r="L10" s="142" t="s">
        <v>31</v>
      </c>
      <c r="M10" s="142" t="s">
        <v>32</v>
      </c>
      <c r="N10" s="142" t="s">
        <v>33</v>
      </c>
      <c r="O10" s="142" t="s">
        <v>34</v>
      </c>
      <c r="P10" s="142" t="s">
        <v>35</v>
      </c>
      <c r="Q10" s="142" t="s">
        <v>36</v>
      </c>
      <c r="R10" s="150" t="s">
        <v>37</v>
      </c>
      <c r="S10" s="51" t="s">
        <v>38</v>
      </c>
      <c r="T10" s="152" t="s">
        <v>39</v>
      </c>
      <c r="U10" s="152" t="s">
        <v>40</v>
      </c>
      <c r="V10" s="152" t="s">
        <v>41</v>
      </c>
      <c r="W10" s="150" t="s">
        <v>42</v>
      </c>
      <c r="X10" s="52" t="s">
        <v>43</v>
      </c>
      <c r="Y10" s="150" t="s">
        <v>44</v>
      </c>
      <c r="Z10" s="150" t="s">
        <v>45</v>
      </c>
      <c r="AA10" s="150" t="s">
        <v>46</v>
      </c>
      <c r="AB10" s="142" t="s">
        <v>47</v>
      </c>
    </row>
    <row r="11" spans="1:28" s="3" customFormat="1" ht="57" customHeight="1" thickBot="1">
      <c r="A11" s="128"/>
      <c r="B11" s="128"/>
      <c r="C11" s="128"/>
      <c r="D11" s="128"/>
      <c r="E11" s="128"/>
      <c r="F11" s="128"/>
      <c r="G11" s="128"/>
      <c r="H11" s="128"/>
      <c r="I11" s="128"/>
      <c r="J11" s="128"/>
      <c r="K11" s="128"/>
      <c r="L11" s="143"/>
      <c r="M11" s="143"/>
      <c r="N11" s="143"/>
      <c r="O11" s="143"/>
      <c r="P11" s="143"/>
      <c r="Q11" s="143"/>
      <c r="R11" s="151"/>
      <c r="S11" s="69" t="s">
        <v>48</v>
      </c>
      <c r="T11" s="153"/>
      <c r="U11" s="153"/>
      <c r="V11" s="153"/>
      <c r="W11" s="151"/>
      <c r="X11" s="72" t="s">
        <v>49</v>
      </c>
      <c r="Y11" s="151"/>
      <c r="Z11" s="151"/>
      <c r="AA11" s="151"/>
      <c r="AB11" s="163"/>
    </row>
    <row r="12" spans="1:28" s="3" customFormat="1" ht="130.5" customHeight="1">
      <c r="A12" s="132" t="s">
        <v>50</v>
      </c>
      <c r="B12" s="134" t="s">
        <v>51</v>
      </c>
      <c r="C12" s="136" t="s">
        <v>52</v>
      </c>
      <c r="D12" s="136" t="s">
        <v>53</v>
      </c>
      <c r="E12" s="125">
        <v>1</v>
      </c>
      <c r="F12" s="125">
        <v>1</v>
      </c>
      <c r="G12" s="136" t="s">
        <v>54</v>
      </c>
      <c r="H12" s="136" t="s">
        <v>55</v>
      </c>
      <c r="I12" s="136" t="s">
        <v>56</v>
      </c>
      <c r="J12" s="138">
        <v>1</v>
      </c>
      <c r="K12" s="140">
        <v>1</v>
      </c>
      <c r="L12" s="144"/>
      <c r="M12" s="146" t="s">
        <v>57</v>
      </c>
      <c r="N12" s="148" t="s">
        <v>58</v>
      </c>
      <c r="O12" s="76" t="s">
        <v>59</v>
      </c>
      <c r="P12" s="77">
        <v>0</v>
      </c>
      <c r="Q12" s="78">
        <v>350</v>
      </c>
      <c r="R12" s="78">
        <v>350</v>
      </c>
      <c r="S12" s="79">
        <f>+R12/Q12</f>
        <v>1</v>
      </c>
      <c r="T12" s="154"/>
      <c r="U12" s="156" t="s">
        <v>60</v>
      </c>
      <c r="V12" s="159">
        <v>982417466.27</v>
      </c>
      <c r="W12" s="159">
        <v>452407000</v>
      </c>
      <c r="X12" s="181">
        <f>W12/V12</f>
        <v>0.46050382401860107</v>
      </c>
      <c r="Y12" s="80" t="s">
        <v>61</v>
      </c>
      <c r="Z12" s="80" t="s">
        <v>62</v>
      </c>
      <c r="AA12" s="81" t="s">
        <v>63</v>
      </c>
      <c r="AB12" s="164" t="s">
        <v>64</v>
      </c>
    </row>
    <row r="13" spans="1:28" s="3" customFormat="1" ht="117" customHeight="1">
      <c r="A13" s="133"/>
      <c r="B13" s="135"/>
      <c r="C13" s="137"/>
      <c r="D13" s="137"/>
      <c r="E13" s="126"/>
      <c r="F13" s="126"/>
      <c r="G13" s="137"/>
      <c r="H13" s="137"/>
      <c r="I13" s="137"/>
      <c r="J13" s="139"/>
      <c r="K13" s="141"/>
      <c r="L13" s="145"/>
      <c r="M13" s="147"/>
      <c r="N13" s="149"/>
      <c r="O13" s="33" t="s">
        <v>65</v>
      </c>
      <c r="P13" s="32">
        <v>0</v>
      </c>
      <c r="Q13" s="53">
        <v>1000</v>
      </c>
      <c r="R13" s="53">
        <v>1000</v>
      </c>
      <c r="S13" s="67">
        <v>1</v>
      </c>
      <c r="T13" s="155"/>
      <c r="U13" s="157"/>
      <c r="V13" s="158"/>
      <c r="W13" s="158"/>
      <c r="X13" s="182"/>
      <c r="Y13" s="71" t="s">
        <v>61</v>
      </c>
      <c r="Z13" s="71" t="s">
        <v>62</v>
      </c>
      <c r="AA13" s="82" t="s">
        <v>66</v>
      </c>
      <c r="AB13" s="164"/>
    </row>
    <row r="14" spans="1:28" s="3" customFormat="1" ht="101.25" customHeight="1">
      <c r="A14" s="133"/>
      <c r="B14" s="135"/>
      <c r="C14" s="137"/>
      <c r="D14" s="137"/>
      <c r="E14" s="126"/>
      <c r="F14" s="126"/>
      <c r="G14" s="137"/>
      <c r="H14" s="137"/>
      <c r="I14" s="137"/>
      <c r="J14" s="139"/>
      <c r="K14" s="141"/>
      <c r="L14" s="145"/>
      <c r="M14" s="147"/>
      <c r="N14" s="149"/>
      <c r="O14" s="31" t="s">
        <v>67</v>
      </c>
      <c r="P14" s="32">
        <v>0</v>
      </c>
      <c r="Q14" s="53">
        <v>350</v>
      </c>
      <c r="R14" s="53">
        <v>350</v>
      </c>
      <c r="S14" s="67">
        <v>1</v>
      </c>
      <c r="T14" s="155"/>
      <c r="U14" s="157"/>
      <c r="V14" s="158"/>
      <c r="W14" s="158"/>
      <c r="X14" s="182"/>
      <c r="Y14" s="71" t="s">
        <v>61</v>
      </c>
      <c r="Z14" s="71" t="s">
        <v>62</v>
      </c>
      <c r="AA14" s="82" t="s">
        <v>66</v>
      </c>
      <c r="AB14" s="164"/>
    </row>
    <row r="15" spans="1:28" s="3" customFormat="1" ht="63.75" customHeight="1">
      <c r="A15" s="133"/>
      <c r="B15" s="135"/>
      <c r="C15" s="137"/>
      <c r="D15" s="137"/>
      <c r="E15" s="126"/>
      <c r="F15" s="126"/>
      <c r="G15" s="137"/>
      <c r="H15" s="137"/>
      <c r="I15" s="137"/>
      <c r="J15" s="139"/>
      <c r="K15" s="141"/>
      <c r="L15" s="145"/>
      <c r="M15" s="147"/>
      <c r="N15" s="149"/>
      <c r="O15" s="31" t="s">
        <v>68</v>
      </c>
      <c r="P15" s="32">
        <v>1</v>
      </c>
      <c r="Q15" s="32">
        <v>1</v>
      </c>
      <c r="R15" s="32">
        <v>1</v>
      </c>
      <c r="S15" s="67">
        <f aca="true" t="shared" si="0" ref="S15:S26">R15/Q15</f>
        <v>1</v>
      </c>
      <c r="T15" s="155"/>
      <c r="U15" s="157"/>
      <c r="V15" s="158"/>
      <c r="W15" s="158"/>
      <c r="X15" s="182"/>
      <c r="Y15" s="71" t="s">
        <v>61</v>
      </c>
      <c r="Z15" s="71" t="s">
        <v>62</v>
      </c>
      <c r="AA15" s="82" t="s">
        <v>69</v>
      </c>
      <c r="AB15" s="164"/>
    </row>
    <row r="16" spans="1:28" s="3" customFormat="1" ht="108" customHeight="1">
      <c r="A16" s="133"/>
      <c r="B16" s="135"/>
      <c r="C16" s="137"/>
      <c r="D16" s="137"/>
      <c r="E16" s="126"/>
      <c r="F16" s="126"/>
      <c r="G16" s="137"/>
      <c r="H16" s="137"/>
      <c r="I16" s="137"/>
      <c r="J16" s="139"/>
      <c r="K16" s="141"/>
      <c r="L16" s="145"/>
      <c r="M16" s="147"/>
      <c r="N16" s="149"/>
      <c r="O16" s="34" t="s">
        <v>70</v>
      </c>
      <c r="P16" s="35">
        <v>0</v>
      </c>
      <c r="Q16" s="53">
        <v>305</v>
      </c>
      <c r="R16" s="53">
        <v>305</v>
      </c>
      <c r="S16" s="67">
        <v>1</v>
      </c>
      <c r="T16" s="155"/>
      <c r="U16" s="157"/>
      <c r="V16" s="158"/>
      <c r="W16" s="158"/>
      <c r="X16" s="182"/>
      <c r="Y16" s="71" t="s">
        <v>61</v>
      </c>
      <c r="Z16" s="71" t="s">
        <v>62</v>
      </c>
      <c r="AA16" s="82" t="s">
        <v>71</v>
      </c>
      <c r="AB16" s="164"/>
    </row>
    <row r="17" spans="1:28" s="3" customFormat="1" ht="39" customHeight="1">
      <c r="A17" s="133"/>
      <c r="B17" s="135"/>
      <c r="C17" s="137"/>
      <c r="D17" s="137"/>
      <c r="E17" s="126"/>
      <c r="F17" s="126"/>
      <c r="G17" s="137"/>
      <c r="H17" s="137"/>
      <c r="I17" s="137"/>
      <c r="J17" s="139"/>
      <c r="K17" s="141"/>
      <c r="L17" s="145"/>
      <c r="M17" s="147"/>
      <c r="N17" s="149"/>
      <c r="O17" s="34" t="s">
        <v>72</v>
      </c>
      <c r="P17" s="36">
        <v>0</v>
      </c>
      <c r="Q17" s="54">
        <v>1952</v>
      </c>
      <c r="R17" s="54">
        <v>1952</v>
      </c>
      <c r="S17" s="67">
        <f t="shared" si="0"/>
        <v>1</v>
      </c>
      <c r="T17" s="155"/>
      <c r="U17" s="157"/>
      <c r="V17" s="158"/>
      <c r="W17" s="158"/>
      <c r="X17" s="182"/>
      <c r="Y17" s="71" t="s">
        <v>61</v>
      </c>
      <c r="Z17" s="71" t="s">
        <v>62</v>
      </c>
      <c r="AA17" s="82" t="s">
        <v>73</v>
      </c>
      <c r="AB17" s="164"/>
    </row>
    <row r="18" spans="1:28" s="3" customFormat="1" ht="63.75" customHeight="1">
      <c r="A18" s="133"/>
      <c r="B18" s="135"/>
      <c r="C18" s="137"/>
      <c r="D18" s="137"/>
      <c r="E18" s="126"/>
      <c r="F18" s="126"/>
      <c r="G18" s="137"/>
      <c r="H18" s="137"/>
      <c r="I18" s="137"/>
      <c r="J18" s="139"/>
      <c r="K18" s="141"/>
      <c r="L18" s="145"/>
      <c r="M18" s="147"/>
      <c r="N18" s="149"/>
      <c r="O18" s="34" t="s">
        <v>74</v>
      </c>
      <c r="P18" s="36">
        <v>0</v>
      </c>
      <c r="Q18" s="54">
        <v>4046</v>
      </c>
      <c r="R18" s="54">
        <v>4046</v>
      </c>
      <c r="S18" s="67">
        <f t="shared" si="0"/>
        <v>1</v>
      </c>
      <c r="T18" s="155"/>
      <c r="U18" s="157"/>
      <c r="V18" s="158"/>
      <c r="W18" s="158"/>
      <c r="X18" s="182"/>
      <c r="Y18" s="71" t="s">
        <v>61</v>
      </c>
      <c r="Z18" s="71" t="s">
        <v>62</v>
      </c>
      <c r="AA18" s="82" t="s">
        <v>75</v>
      </c>
      <c r="AB18" s="164"/>
    </row>
    <row r="19" spans="1:28" s="3" customFormat="1" ht="99" customHeight="1">
      <c r="A19" s="133"/>
      <c r="B19" s="135"/>
      <c r="C19" s="137"/>
      <c r="D19" s="137"/>
      <c r="E19" s="126"/>
      <c r="F19" s="126"/>
      <c r="G19" s="137"/>
      <c r="H19" s="137"/>
      <c r="I19" s="137"/>
      <c r="J19" s="139"/>
      <c r="K19" s="141"/>
      <c r="L19" s="145"/>
      <c r="M19" s="147"/>
      <c r="N19" s="149"/>
      <c r="O19" s="34" t="s">
        <v>76</v>
      </c>
      <c r="P19" s="36">
        <v>0</v>
      </c>
      <c r="Q19" s="54">
        <v>1020</v>
      </c>
      <c r="R19" s="54">
        <v>1020</v>
      </c>
      <c r="S19" s="67">
        <f t="shared" si="0"/>
        <v>1</v>
      </c>
      <c r="T19" s="155"/>
      <c r="U19" s="157"/>
      <c r="V19" s="158"/>
      <c r="W19" s="158"/>
      <c r="X19" s="182"/>
      <c r="Y19" s="71" t="s">
        <v>61</v>
      </c>
      <c r="Z19" s="71" t="s">
        <v>62</v>
      </c>
      <c r="AA19" s="82" t="s">
        <v>77</v>
      </c>
      <c r="AB19" s="164"/>
    </row>
    <row r="20" spans="1:28" s="3" customFormat="1" ht="107.25" customHeight="1">
      <c r="A20" s="133"/>
      <c r="B20" s="135"/>
      <c r="C20" s="137"/>
      <c r="D20" s="137"/>
      <c r="E20" s="126"/>
      <c r="F20" s="126"/>
      <c r="G20" s="137"/>
      <c r="H20" s="137"/>
      <c r="I20" s="137"/>
      <c r="J20" s="139"/>
      <c r="K20" s="141"/>
      <c r="L20" s="145"/>
      <c r="M20" s="147"/>
      <c r="N20" s="149"/>
      <c r="O20" s="31" t="s">
        <v>78</v>
      </c>
      <c r="P20" s="37">
        <v>0</v>
      </c>
      <c r="Q20" s="54">
        <v>31615</v>
      </c>
      <c r="R20" s="54">
        <v>31615</v>
      </c>
      <c r="S20" s="67">
        <f t="shared" si="0"/>
        <v>1</v>
      </c>
      <c r="T20" s="155"/>
      <c r="U20" s="157"/>
      <c r="V20" s="158"/>
      <c r="W20" s="158"/>
      <c r="X20" s="182"/>
      <c r="Y20" s="71" t="s">
        <v>61</v>
      </c>
      <c r="Z20" s="71" t="s">
        <v>62</v>
      </c>
      <c r="AA20" s="82" t="s">
        <v>79</v>
      </c>
      <c r="AB20" s="164"/>
    </row>
    <row r="21" spans="1:28" s="3" customFormat="1" ht="64.5" customHeight="1">
      <c r="A21" s="133"/>
      <c r="B21" s="135"/>
      <c r="C21" s="137"/>
      <c r="D21" s="137"/>
      <c r="E21" s="126"/>
      <c r="F21" s="126"/>
      <c r="G21" s="137"/>
      <c r="H21" s="137"/>
      <c r="I21" s="137"/>
      <c r="J21" s="139"/>
      <c r="K21" s="141"/>
      <c r="L21" s="145"/>
      <c r="M21" s="147"/>
      <c r="N21" s="149"/>
      <c r="O21" s="31" t="s">
        <v>80</v>
      </c>
      <c r="P21" s="38">
        <v>1</v>
      </c>
      <c r="Q21" s="38">
        <v>1</v>
      </c>
      <c r="R21" s="38">
        <v>1</v>
      </c>
      <c r="S21" s="67">
        <f t="shared" si="0"/>
        <v>1</v>
      </c>
      <c r="T21" s="155"/>
      <c r="U21" s="157"/>
      <c r="V21" s="158"/>
      <c r="W21" s="158"/>
      <c r="X21" s="182"/>
      <c r="Y21" s="71" t="s">
        <v>81</v>
      </c>
      <c r="Z21" s="71" t="s">
        <v>62</v>
      </c>
      <c r="AA21" s="82" t="s">
        <v>82</v>
      </c>
      <c r="AB21" s="164"/>
    </row>
    <row r="22" spans="1:28" s="3" customFormat="1" ht="53.25" customHeight="1">
      <c r="A22" s="133"/>
      <c r="B22" s="135"/>
      <c r="C22" s="137"/>
      <c r="D22" s="137"/>
      <c r="E22" s="126"/>
      <c r="F22" s="126"/>
      <c r="G22" s="137"/>
      <c r="H22" s="137"/>
      <c r="I22" s="137"/>
      <c r="J22" s="139"/>
      <c r="K22" s="141"/>
      <c r="L22" s="145"/>
      <c r="M22" s="147"/>
      <c r="N22" s="149"/>
      <c r="O22" s="31" t="s">
        <v>83</v>
      </c>
      <c r="P22" s="39">
        <v>0</v>
      </c>
      <c r="Q22" s="32">
        <v>0.1</v>
      </c>
      <c r="R22" s="32">
        <v>0.1</v>
      </c>
      <c r="S22" s="67">
        <f t="shared" si="0"/>
        <v>1</v>
      </c>
      <c r="T22" s="155"/>
      <c r="U22" s="157"/>
      <c r="V22" s="158"/>
      <c r="W22" s="158"/>
      <c r="X22" s="182"/>
      <c r="Y22" s="158" t="s">
        <v>81</v>
      </c>
      <c r="Z22" s="158" t="s">
        <v>62</v>
      </c>
      <c r="AA22" s="162" t="s">
        <v>84</v>
      </c>
      <c r="AB22" s="164"/>
    </row>
    <row r="23" spans="1:28" s="3" customFormat="1" ht="45.75" customHeight="1">
      <c r="A23" s="133"/>
      <c r="B23" s="135"/>
      <c r="C23" s="137"/>
      <c r="D23" s="137"/>
      <c r="E23" s="126"/>
      <c r="F23" s="126"/>
      <c r="G23" s="137"/>
      <c r="H23" s="137"/>
      <c r="I23" s="137"/>
      <c r="J23" s="139"/>
      <c r="K23" s="141"/>
      <c r="L23" s="145"/>
      <c r="M23" s="147"/>
      <c r="N23" s="149"/>
      <c r="O23" s="31" t="s">
        <v>85</v>
      </c>
      <c r="P23" s="38">
        <v>0</v>
      </c>
      <c r="Q23" s="32">
        <v>0.1</v>
      </c>
      <c r="R23" s="32">
        <v>0.1</v>
      </c>
      <c r="S23" s="67">
        <f t="shared" si="0"/>
        <v>1</v>
      </c>
      <c r="T23" s="155"/>
      <c r="U23" s="157"/>
      <c r="V23" s="158"/>
      <c r="W23" s="158"/>
      <c r="X23" s="182"/>
      <c r="Y23" s="158"/>
      <c r="Z23" s="158"/>
      <c r="AA23" s="162"/>
      <c r="AB23" s="164"/>
    </row>
    <row r="24" spans="1:28" s="3" customFormat="1" ht="57" customHeight="1">
      <c r="A24" s="133"/>
      <c r="B24" s="135"/>
      <c r="C24" s="137"/>
      <c r="D24" s="137"/>
      <c r="E24" s="126"/>
      <c r="F24" s="126"/>
      <c r="G24" s="137"/>
      <c r="H24" s="137"/>
      <c r="I24" s="15" t="s">
        <v>86</v>
      </c>
      <c r="J24" s="40">
        <v>1</v>
      </c>
      <c r="K24" s="87">
        <v>1</v>
      </c>
      <c r="L24" s="145"/>
      <c r="M24" s="147"/>
      <c r="N24" s="149"/>
      <c r="O24" s="31" t="s">
        <v>87</v>
      </c>
      <c r="P24" s="38">
        <v>0</v>
      </c>
      <c r="Q24" s="38">
        <v>1</v>
      </c>
      <c r="R24" s="38">
        <v>1</v>
      </c>
      <c r="S24" s="67">
        <f t="shared" si="0"/>
        <v>1</v>
      </c>
      <c r="T24" s="155"/>
      <c r="U24" s="157"/>
      <c r="V24" s="158"/>
      <c r="W24" s="158"/>
      <c r="X24" s="182"/>
      <c r="Y24" s="71" t="s">
        <v>81</v>
      </c>
      <c r="Z24" s="71" t="s">
        <v>62</v>
      </c>
      <c r="AA24" s="82" t="s">
        <v>113</v>
      </c>
      <c r="AB24" s="164"/>
    </row>
    <row r="25" spans="1:28" s="3" customFormat="1" ht="213.75" customHeight="1">
      <c r="A25" s="13" t="s">
        <v>50</v>
      </c>
      <c r="B25" s="14" t="s">
        <v>51</v>
      </c>
      <c r="C25" s="68" t="s">
        <v>52</v>
      </c>
      <c r="D25" s="15" t="s">
        <v>53</v>
      </c>
      <c r="E25" s="16">
        <v>1</v>
      </c>
      <c r="F25" s="16">
        <v>1</v>
      </c>
      <c r="G25" s="17" t="s">
        <v>54</v>
      </c>
      <c r="H25" s="15" t="s">
        <v>55</v>
      </c>
      <c r="I25" s="17" t="s">
        <v>88</v>
      </c>
      <c r="J25" s="41">
        <v>4</v>
      </c>
      <c r="K25" s="88">
        <v>8</v>
      </c>
      <c r="L25" s="85"/>
      <c r="M25" s="30" t="s">
        <v>89</v>
      </c>
      <c r="N25" s="30" t="s">
        <v>90</v>
      </c>
      <c r="O25" s="42" t="s">
        <v>91</v>
      </c>
      <c r="P25" s="38">
        <v>4</v>
      </c>
      <c r="Q25" s="70">
        <v>1</v>
      </c>
      <c r="R25" s="70">
        <v>1</v>
      </c>
      <c r="S25" s="67">
        <f t="shared" si="0"/>
        <v>1</v>
      </c>
      <c r="T25" s="70"/>
      <c r="U25" s="70" t="s">
        <v>92</v>
      </c>
      <c r="V25" s="71">
        <v>10000000</v>
      </c>
      <c r="W25" s="71">
        <v>2500000</v>
      </c>
      <c r="X25" s="73">
        <f>W25/V25</f>
        <v>0.25</v>
      </c>
      <c r="Y25" s="71" t="s">
        <v>61</v>
      </c>
      <c r="Z25" s="71" t="s">
        <v>62</v>
      </c>
      <c r="AA25" s="82" t="s">
        <v>112</v>
      </c>
      <c r="AB25" s="74"/>
    </row>
    <row r="26" spans="1:28" s="3" customFormat="1" ht="331.5" customHeight="1" thickBot="1">
      <c r="A26" s="18" t="s">
        <v>50</v>
      </c>
      <c r="B26" s="19" t="s">
        <v>93</v>
      </c>
      <c r="C26" s="20" t="s">
        <v>52</v>
      </c>
      <c r="D26" s="21" t="s">
        <v>94</v>
      </c>
      <c r="E26" s="22">
        <v>0.1</v>
      </c>
      <c r="F26" s="22">
        <v>0.4</v>
      </c>
      <c r="G26" s="21" t="s">
        <v>95</v>
      </c>
      <c r="H26" s="21" t="s">
        <v>96</v>
      </c>
      <c r="I26" s="21" t="s">
        <v>97</v>
      </c>
      <c r="J26" s="22">
        <v>0.1</v>
      </c>
      <c r="K26" s="89">
        <v>0.4</v>
      </c>
      <c r="L26" s="86"/>
      <c r="M26" s="43" t="s">
        <v>98</v>
      </c>
      <c r="N26" s="43" t="s">
        <v>99</v>
      </c>
      <c r="O26" s="44" t="s">
        <v>100</v>
      </c>
      <c r="P26" s="45">
        <v>0</v>
      </c>
      <c r="Q26" s="55">
        <v>1</v>
      </c>
      <c r="R26" s="55">
        <v>1</v>
      </c>
      <c r="S26" s="83">
        <f t="shared" si="0"/>
        <v>1</v>
      </c>
      <c r="T26" s="56"/>
      <c r="U26" s="44" t="s">
        <v>101</v>
      </c>
      <c r="V26" s="57">
        <v>60000000</v>
      </c>
      <c r="W26" s="57">
        <v>53000000</v>
      </c>
      <c r="X26" s="90">
        <f>W26/V26</f>
        <v>0.8833333333333333</v>
      </c>
      <c r="Y26" s="57" t="s">
        <v>61</v>
      </c>
      <c r="Z26" s="57" t="s">
        <v>62</v>
      </c>
      <c r="AA26" s="84" t="s">
        <v>114</v>
      </c>
      <c r="AB26" s="75"/>
    </row>
    <row r="27" spans="1:28" ht="15" customHeight="1">
      <c r="A27" s="165" t="s">
        <v>102</v>
      </c>
      <c r="B27" s="166"/>
      <c r="C27" s="166"/>
      <c r="D27" s="166"/>
      <c r="E27" s="166"/>
      <c r="F27" s="166"/>
      <c r="G27" s="166"/>
      <c r="H27" s="166"/>
      <c r="I27" s="166"/>
      <c r="J27" s="166"/>
      <c r="K27" s="166"/>
      <c r="L27" s="166"/>
      <c r="M27" s="166"/>
      <c r="N27" s="166"/>
      <c r="O27" s="166"/>
      <c r="P27" s="166"/>
      <c r="Q27" s="166"/>
      <c r="R27" s="166"/>
      <c r="S27" s="166"/>
      <c r="T27" s="166"/>
      <c r="U27" s="166"/>
      <c r="V27" s="160">
        <f>SUM(V12:V26)</f>
        <v>1052417466.27</v>
      </c>
      <c r="W27" s="160">
        <f>SUM(W12:W26)</f>
        <v>507907000</v>
      </c>
      <c r="X27" s="183">
        <f>W27/V27</f>
        <v>0.4826098162358846</v>
      </c>
      <c r="Y27" s="175"/>
      <c r="Z27" s="176"/>
      <c r="AA27" s="176"/>
      <c r="AB27" s="177"/>
    </row>
    <row r="28" spans="1:28" ht="12" customHeight="1" thickBot="1">
      <c r="A28" s="167"/>
      <c r="B28" s="168"/>
      <c r="C28" s="168"/>
      <c r="D28" s="168"/>
      <c r="E28" s="168"/>
      <c r="F28" s="168"/>
      <c r="G28" s="168"/>
      <c r="H28" s="168"/>
      <c r="I28" s="168"/>
      <c r="J28" s="168"/>
      <c r="K28" s="168"/>
      <c r="L28" s="168"/>
      <c r="M28" s="168"/>
      <c r="N28" s="168"/>
      <c r="O28" s="168"/>
      <c r="P28" s="168"/>
      <c r="Q28" s="168"/>
      <c r="R28" s="168"/>
      <c r="S28" s="168"/>
      <c r="T28" s="168"/>
      <c r="U28" s="168"/>
      <c r="V28" s="161"/>
      <c r="W28" s="161"/>
      <c r="X28" s="184"/>
      <c r="Y28" s="178"/>
      <c r="Z28" s="179"/>
      <c r="AA28" s="179"/>
      <c r="AB28" s="180"/>
    </row>
    <row r="29" spans="1:28" ht="12">
      <c r="A29" s="23"/>
      <c r="B29" s="24"/>
      <c r="C29" s="25"/>
      <c r="D29" s="24"/>
      <c r="E29" s="25"/>
      <c r="F29" s="24"/>
      <c r="G29" s="25"/>
      <c r="H29" s="24"/>
      <c r="I29" s="25"/>
      <c r="J29" s="25"/>
      <c r="K29" s="24"/>
      <c r="L29" s="25"/>
      <c r="M29" s="24"/>
      <c r="N29" s="12"/>
      <c r="O29" s="12"/>
      <c r="P29" s="12"/>
      <c r="Q29" s="12"/>
      <c r="R29" s="12"/>
      <c r="S29" s="12"/>
      <c r="T29" s="12"/>
      <c r="U29" s="12"/>
      <c r="V29" s="58"/>
      <c r="W29" s="58"/>
      <c r="X29" s="58"/>
      <c r="Y29" s="58"/>
      <c r="Z29" s="58"/>
      <c r="AA29" s="58"/>
      <c r="AB29" s="8"/>
    </row>
    <row r="30" spans="1:28" ht="42.75" customHeight="1">
      <c r="A30" s="23"/>
      <c r="B30" s="24"/>
      <c r="C30" s="25"/>
      <c r="D30" s="24"/>
      <c r="E30" s="25"/>
      <c r="F30" s="24"/>
      <c r="G30" s="12"/>
      <c r="H30" s="12"/>
      <c r="I30" s="12"/>
      <c r="J30" s="121" t="s">
        <v>103</v>
      </c>
      <c r="K30" s="121"/>
      <c r="L30" s="121"/>
      <c r="M30" s="25"/>
      <c r="N30" s="25"/>
      <c r="O30" s="121" t="s">
        <v>104</v>
      </c>
      <c r="P30" s="121"/>
      <c r="Q30" s="121"/>
      <c r="R30" s="46"/>
      <c r="S30" s="46"/>
      <c r="T30" s="122"/>
      <c r="U30" s="122"/>
      <c r="V30" s="122"/>
      <c r="W30" s="122"/>
      <c r="X30" s="122"/>
      <c r="Y30" s="122"/>
      <c r="Z30" s="122"/>
      <c r="AA30" s="122"/>
      <c r="AB30" s="123"/>
    </row>
    <row r="31" spans="1:28" ht="12">
      <c r="A31" s="23"/>
      <c r="B31" s="24"/>
      <c r="C31" s="25"/>
      <c r="D31" s="24"/>
      <c r="E31" s="25"/>
      <c r="F31" s="24"/>
      <c r="G31" s="12"/>
      <c r="H31" s="12"/>
      <c r="I31" s="12"/>
      <c r="J31" s="25"/>
      <c r="K31" s="24"/>
      <c r="L31" s="25"/>
      <c r="M31" s="24"/>
      <c r="N31" s="24"/>
      <c r="O31" s="25"/>
      <c r="P31" s="25"/>
      <c r="Q31" s="12"/>
      <c r="R31" s="12"/>
      <c r="S31" s="12"/>
      <c r="T31" s="12"/>
      <c r="U31" s="12"/>
      <c r="V31" s="58"/>
      <c r="W31" s="58"/>
      <c r="X31" s="58"/>
      <c r="Y31" s="58"/>
      <c r="Z31" s="58"/>
      <c r="AA31" s="58"/>
      <c r="AB31" s="8"/>
    </row>
    <row r="32" spans="1:28" ht="14.25" customHeight="1">
      <c r="A32" s="23"/>
      <c r="B32" s="24"/>
      <c r="C32" s="25"/>
      <c r="D32" s="24"/>
      <c r="E32" s="25"/>
      <c r="F32" s="24"/>
      <c r="G32" s="12"/>
      <c r="H32" s="12"/>
      <c r="I32" s="12"/>
      <c r="J32" s="47"/>
      <c r="K32" s="47"/>
      <c r="L32" s="47"/>
      <c r="M32" s="27"/>
      <c r="N32" s="24"/>
      <c r="O32" s="47"/>
      <c r="P32" s="47"/>
      <c r="Q32" s="25"/>
      <c r="R32" s="25"/>
      <c r="S32" s="25"/>
      <c r="T32" s="25"/>
      <c r="U32" s="25"/>
      <c r="V32" s="58"/>
      <c r="W32" s="58"/>
      <c r="X32" s="58"/>
      <c r="Y32" s="58"/>
      <c r="Z32" s="58"/>
      <c r="AA32" s="58"/>
      <c r="AB32" s="65"/>
    </row>
    <row r="33" spans="1:28" ht="25.5" customHeight="1">
      <c r="A33" s="23"/>
      <c r="B33" s="24"/>
      <c r="C33" s="26"/>
      <c r="D33" s="24"/>
      <c r="E33" s="25"/>
      <c r="F33" s="24"/>
      <c r="G33" s="12"/>
      <c r="H33" s="12"/>
      <c r="I33" s="12"/>
      <c r="J33" s="124" t="s">
        <v>105</v>
      </c>
      <c r="K33" s="124"/>
      <c r="L33" s="124"/>
      <c r="M33" s="124"/>
      <c r="N33" s="49"/>
      <c r="O33" s="124" t="s">
        <v>106</v>
      </c>
      <c r="P33" s="124"/>
      <c r="Q33" s="124"/>
      <c r="R33" s="48"/>
      <c r="S33" s="48"/>
      <c r="T33" s="25"/>
      <c r="U33" s="25"/>
      <c r="V33" s="58"/>
      <c r="W33" s="58"/>
      <c r="X33" s="58"/>
      <c r="Y33" s="58"/>
      <c r="Z33" s="58"/>
      <c r="AA33" s="58"/>
      <c r="AB33" s="66"/>
    </row>
    <row r="34" spans="1:28" ht="12.75">
      <c r="A34" s="23"/>
      <c r="B34" s="24"/>
      <c r="C34" s="26"/>
      <c r="D34" s="24"/>
      <c r="E34" s="25"/>
      <c r="F34" s="24"/>
      <c r="G34" s="12"/>
      <c r="H34" s="12"/>
      <c r="I34" s="12"/>
      <c r="J34" s="25" t="s">
        <v>107</v>
      </c>
      <c r="K34" s="24"/>
      <c r="L34" s="50"/>
      <c r="M34" s="49"/>
      <c r="N34" s="49"/>
      <c r="O34" s="25" t="s">
        <v>108</v>
      </c>
      <c r="P34" s="24"/>
      <c r="Q34" s="25"/>
      <c r="R34" s="25"/>
      <c r="S34" s="25"/>
      <c r="T34" s="25"/>
      <c r="U34" s="25"/>
      <c r="V34" s="58"/>
      <c r="W34" s="58"/>
      <c r="X34" s="58"/>
      <c r="Y34" s="58"/>
      <c r="Z34" s="58"/>
      <c r="AA34" s="58"/>
      <c r="AB34" s="65"/>
    </row>
    <row r="35" spans="1:28" ht="12">
      <c r="A35" s="23"/>
      <c r="B35" s="24"/>
      <c r="C35" s="25"/>
      <c r="D35" s="24"/>
      <c r="E35" s="25"/>
      <c r="F35" s="24"/>
      <c r="G35" s="25"/>
      <c r="H35" s="24"/>
      <c r="I35" s="25"/>
      <c r="J35" s="25"/>
      <c r="K35" s="24"/>
      <c r="L35" s="25"/>
      <c r="M35" s="24"/>
      <c r="N35" s="25"/>
      <c r="O35" s="25"/>
      <c r="P35" s="25"/>
      <c r="Q35" s="25"/>
      <c r="R35" s="25"/>
      <c r="S35" s="25"/>
      <c r="T35" s="25"/>
      <c r="U35" s="25"/>
      <c r="V35" s="58"/>
      <c r="W35" s="58"/>
      <c r="X35" s="58"/>
      <c r="Y35" s="58"/>
      <c r="Z35" s="58"/>
      <c r="AA35" s="58"/>
      <c r="AB35" s="66"/>
    </row>
    <row r="36" spans="1:27" ht="12">
      <c r="A36" s="23"/>
      <c r="B36" s="24"/>
      <c r="C36" s="25"/>
      <c r="D36" s="24"/>
      <c r="E36" s="25"/>
      <c r="F36" s="24"/>
      <c r="G36" s="25"/>
      <c r="H36" s="24"/>
      <c r="I36" s="25"/>
      <c r="J36" s="25"/>
      <c r="K36" s="24"/>
      <c r="L36" s="25"/>
      <c r="M36" s="24"/>
      <c r="N36" s="25"/>
      <c r="O36" s="25"/>
      <c r="P36" s="25"/>
      <c r="Q36" s="25"/>
      <c r="R36" s="25"/>
      <c r="S36" s="25"/>
      <c r="T36" s="25"/>
      <c r="U36" s="25"/>
      <c r="V36" s="58"/>
      <c r="W36" s="58"/>
      <c r="X36" s="58"/>
      <c r="Y36" s="58"/>
      <c r="Z36" s="58"/>
      <c r="AA36" s="58"/>
    </row>
    <row r="37" spans="1:28" ht="31.5" customHeight="1">
      <c r="A37" s="129" t="s">
        <v>109</v>
      </c>
      <c r="B37" s="130"/>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1"/>
    </row>
  </sheetData>
  <sheetProtection/>
  <protectedRanges>
    <protectedRange sqref="L12:L26" name="Rango1"/>
    <protectedRange sqref="T12:T26" name="Rango2"/>
  </protectedRanges>
  <mergeCells count="78">
    <mergeCell ref="AA10:AA11"/>
    <mergeCell ref="AA22:AA23"/>
    <mergeCell ref="AB10:AB11"/>
    <mergeCell ref="AB12:AB24"/>
    <mergeCell ref="A27:U28"/>
    <mergeCell ref="A1:B4"/>
    <mergeCell ref="Y27:AB28"/>
    <mergeCell ref="X12:X24"/>
    <mergeCell ref="X27:X28"/>
    <mergeCell ref="Y10:Y11"/>
    <mergeCell ref="Y22:Y23"/>
    <mergeCell ref="Z10:Z11"/>
    <mergeCell ref="Z22:Z23"/>
    <mergeCell ref="V10:V11"/>
    <mergeCell ref="V12:V24"/>
    <mergeCell ref="V27:V28"/>
    <mergeCell ref="W10:W11"/>
    <mergeCell ref="W12:W24"/>
    <mergeCell ref="W27:W28"/>
    <mergeCell ref="Q10:Q11"/>
    <mergeCell ref="R10:R11"/>
    <mergeCell ref="T10:T11"/>
    <mergeCell ref="T12:T24"/>
    <mergeCell ref="U10:U11"/>
    <mergeCell ref="U12:U24"/>
    <mergeCell ref="M10:M11"/>
    <mergeCell ref="M12:M24"/>
    <mergeCell ref="N10:N11"/>
    <mergeCell ref="N12:N24"/>
    <mergeCell ref="O10:O11"/>
    <mergeCell ref="P10:P11"/>
    <mergeCell ref="J10:J11"/>
    <mergeCell ref="J12:J23"/>
    <mergeCell ref="K10:K11"/>
    <mergeCell ref="K12:K23"/>
    <mergeCell ref="L10:L11"/>
    <mergeCell ref="L12:L24"/>
    <mergeCell ref="G9:G11"/>
    <mergeCell ref="G12:G24"/>
    <mergeCell ref="H9:H11"/>
    <mergeCell ref="H12:H24"/>
    <mergeCell ref="I10:I11"/>
    <mergeCell ref="I12:I23"/>
    <mergeCell ref="A37:AB37"/>
    <mergeCell ref="A9:A11"/>
    <mergeCell ref="A12:A24"/>
    <mergeCell ref="B9:B11"/>
    <mergeCell ref="B12:B24"/>
    <mergeCell ref="C9:C11"/>
    <mergeCell ref="C12:C24"/>
    <mergeCell ref="D10:D11"/>
    <mergeCell ref="D12:D24"/>
    <mergeCell ref="E10:E11"/>
    <mergeCell ref="D9:F9"/>
    <mergeCell ref="I9:K9"/>
    <mergeCell ref="J30:L30"/>
    <mergeCell ref="O30:Q30"/>
    <mergeCell ref="T30:AB30"/>
    <mergeCell ref="J33:M33"/>
    <mergeCell ref="O33:Q33"/>
    <mergeCell ref="E12:E24"/>
    <mergeCell ref="F10:F11"/>
    <mergeCell ref="F12:F24"/>
    <mergeCell ref="A6:J6"/>
    <mergeCell ref="L6:AB6"/>
    <mergeCell ref="A7:G7"/>
    <mergeCell ref="A8:K8"/>
    <mergeCell ref="L8:N8"/>
    <mergeCell ref="O8:Q8"/>
    <mergeCell ref="R8:S8"/>
    <mergeCell ref="T8:X8"/>
    <mergeCell ref="Y8:Z8"/>
    <mergeCell ref="C1:AA1"/>
    <mergeCell ref="C3:AA3"/>
    <mergeCell ref="C4:AA4"/>
    <mergeCell ref="A5:G5"/>
    <mergeCell ref="H5:M5"/>
    <mergeCell ref="N5:AB5"/>
  </mergeCells>
  <conditionalFormatting sqref="S12:S26">
    <cfRule type="colorScale" priority="7" dxfId="0">
      <colorScale>
        <cfvo type="percent" val="0"/>
        <cfvo type="percent" val="50"/>
        <cfvo type="percent" val="100"/>
        <color rgb="FFFF0000"/>
        <color rgb="FFFFFF00"/>
        <color rgb="FF92D050"/>
      </colorScale>
    </cfRule>
    <cfRule type="colorScale" priority="4" dxfId="0">
      <colorScale>
        <cfvo type="percent" val="0"/>
        <cfvo type="percent" val="50"/>
        <cfvo type="percent" val="100"/>
        <color rgb="FFFF0000"/>
        <color rgb="FFFFFF00"/>
        <color rgb="FF92D050"/>
      </colorScale>
    </cfRule>
    <cfRule type="colorScale" priority="2" dxfId="0">
      <colorScale>
        <cfvo type="percent" val="0"/>
        <cfvo type="percent" val="50"/>
        <cfvo type="percent" val="100"/>
        <color rgb="FFFF0000"/>
        <color rgb="FFFFFF00"/>
        <color rgb="FF92D050"/>
      </colorScale>
    </cfRule>
  </conditionalFormatting>
  <conditionalFormatting sqref="X12:X26">
    <cfRule type="colorScale" priority="9" dxfId="0">
      <colorScale>
        <cfvo type="percent" val="0"/>
        <cfvo type="percent" val="50"/>
        <cfvo type="percent" val="100"/>
        <color rgb="FFFF0000"/>
        <color rgb="FFFFFF00"/>
        <color rgb="FF92D050"/>
      </colorScale>
    </cfRule>
    <cfRule type="colorScale" priority="3" dxfId="0">
      <colorScale>
        <cfvo type="percent" val="0"/>
        <cfvo type="percent" val="50"/>
        <cfvo type="percent" val="100"/>
        <color rgb="FFFF0000"/>
        <color rgb="FFFFFF00"/>
        <color rgb="FF92D050"/>
      </colorScale>
    </cfRule>
    <cfRule type="colorScale" priority="1" dxfId="0">
      <colorScale>
        <cfvo type="percent" val="0"/>
        <cfvo type="percent" val="50"/>
        <cfvo type="percent" val="100"/>
        <color rgb="FFFF0000"/>
        <color rgb="FFFFFF00"/>
        <color rgb="FF92D050"/>
      </colorScale>
    </cfRule>
  </conditionalFormatting>
  <printOptions/>
  <pageMargins left="0.1968503937007874" right="0.35433070866141736" top="0.3937007874015748" bottom="0.3937007874015748" header="0.35433070866141736" footer="0.31496062992125984"/>
  <pageSetup fitToHeight="20" orientation="landscape" paperSize="5" scale="30" r:id="rId2"/>
  <drawing r:id="rId1"/>
</worksheet>
</file>

<file path=xl/worksheets/sheet2.xml><?xml version="1.0" encoding="utf-8"?>
<worksheet xmlns="http://schemas.openxmlformats.org/spreadsheetml/2006/main" xmlns:r="http://schemas.openxmlformats.org/officeDocument/2006/relationships">
  <dimension ref="A1:A2"/>
  <sheetViews>
    <sheetView zoomScaleSheetLayoutView="100" workbookViewId="0" topLeftCell="A1">
      <selection activeCell="R19" sqref="R19"/>
    </sheetView>
  </sheetViews>
  <sheetFormatPr defaultColWidth="9.140625" defaultRowHeight="12.75"/>
  <cols>
    <col min="1" max="1" width="23.7109375" style="0" customWidth="1"/>
  </cols>
  <sheetData>
    <row r="1" ht="12">
      <c r="A1" t="s">
        <v>110</v>
      </c>
    </row>
    <row r="2" ht="12">
      <c r="A2" t="s">
        <v>111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Clemencia</cp:lastModifiedBy>
  <cp:lastPrinted>2021-01-30T16:57:44Z</cp:lastPrinted>
  <dcterms:created xsi:type="dcterms:W3CDTF">2012-06-01T17:13:38Z</dcterms:created>
  <dcterms:modified xsi:type="dcterms:W3CDTF">2021-02-14T20:14:19Z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3082-11.2.0.9937</vt:lpwstr>
  </property>
</Properties>
</file>