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185" tabRatio="493" activeTab="0"/>
  </bookViews>
  <sheets>
    <sheet name="SEG_PA_CONTROL_3T-2021" sheetId="1" r:id="rId1"/>
    <sheet name="CONSOLIDADO" sheetId="2" r:id="rId2"/>
  </sheets>
  <definedNames>
    <definedName name="_xlnm._FilterDatabase" localSheetId="1" hidden="1">'CONSOLIDADO'!$H$2:$H$12</definedName>
    <definedName name="_xlfn.AGGREGATE" hidden="1">#NAME?</definedName>
    <definedName name="_xlnm.Print_Area" localSheetId="1">'CONSOLIDADO'!$A$1:$E$10</definedName>
    <definedName name="_xlnm.Print_Area" localSheetId="0">'SEG_PA_CONTROL_3T-2021'!$A$1:$AB$32</definedName>
    <definedName name="_xlnm.Print_Titles" localSheetId="1">'CONSOLIDADO'!$1:$2</definedName>
    <definedName name="_xlnm.Print_Titles" localSheetId="0">'SEG_PA_CONTROL_3T-2021'!$1:$10</definedName>
  </definedNames>
  <calcPr fullCalcOnLoad="1"/>
</workbook>
</file>

<file path=xl/sharedStrings.xml><?xml version="1.0" encoding="utf-8"?>
<sst xmlns="http://schemas.openxmlformats.org/spreadsheetml/2006/main" count="139" uniqueCount="93">
  <si>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</si>
  <si>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</si>
  <si>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</si>
  <si>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</si>
  <si>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</si>
  <si>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</si>
  <si>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</si>
  <si>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</si>
  <si>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</si>
  <si>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</si>
  <si>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</si>
  <si>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</si>
  <si>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</si>
  <si>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</si>
  <si>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</si>
  <si>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</si>
  <si>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</si>
  <si>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</si>
  <si>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</si>
  <si>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</si>
  <si>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</si>
  <si>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</si>
  <si>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</si>
  <si>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</si>
  <si>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</si>
  <si>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</si>
  <si>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</si>
  <si>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</si>
  <si>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</si>
  <si>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</si>
  <si>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</si>
  <si>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</si>
  <si>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INSTITUCIONAL Y GOBIERNO: "Servir y hacer las cosas bien"</t>
  </si>
  <si>
    <t>Gobierno Territorial</t>
  </si>
  <si>
    <t xml:space="preserve">5, 8, 9, 10, 11, 16 </t>
  </si>
  <si>
    <t>Porcentaje de cumplimiento de las actividades de verificación y evaluación.</t>
  </si>
  <si>
    <t>Sistema de Control Interno: Esquema de monitoreo, seguimiento y Evaluación permanente de la Gestión Institucional de la Administración Central del Municipio de Armenia.</t>
  </si>
  <si>
    <t>Porcentaje de implementación y mantenimiento del Esquema de Monitoreo, Seguimiento y Evaluación permanente de la Gestión Institucional.</t>
  </si>
  <si>
    <t>Auditorías Internas basadas en Riesgos y Procesos de Acompañamiento y Asesoría.</t>
  </si>
  <si>
    <t>Valoración de Riesgos y Enfoque hacia la prevención.</t>
  </si>
  <si>
    <t>Disponer de una adecuada programación y planificación de auditorías en el proceso control de verificación y evaluación para que a través de las auditorías de gestión y del seguimiento se contribuya al logro de los objetivos propuestos.</t>
  </si>
  <si>
    <t>Mantener un seguimiento y evaluación permanente de los procesos que componen la administración central del Municipio de Armenia , orientando la entidad hacia el logro de sus metas y la contribución de estas a los fines esenciales del estado.</t>
  </si>
  <si>
    <t>Fortalecer el Sistema de Control Interno a través del seguimiento y evaluación de los riesgos de los procesos de la Administración Central del Municipio de Armenia y de la verificación de la aplicación de los controles establecidos.</t>
  </si>
  <si>
    <t>Recursos Propios  
SGP Propósito General</t>
  </si>
  <si>
    <t>DEPARTAMENTO ADMINISTRATIVO DE CONTROL INTERNO</t>
  </si>
  <si>
    <t xml:space="preserve"> Evaluación Independiente del Sistema de Control Interno y Atención a Entes de Control.</t>
  </si>
  <si>
    <t>JORGE MARIO  AGUDELO GIRALDO</t>
  </si>
  <si>
    <t>DIRECTOR</t>
  </si>
  <si>
    <t>JOSÉ MANUEL RIOS MORALES</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</si>
  <si>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</si>
  <si>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</si>
  <si>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</si>
  <si>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</si>
  <si>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</si>
  <si>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</si>
  <si>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</si>
  <si>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</si>
  <si>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</si>
  <si>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</si>
  <si>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</si>
  <si>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</si>
  <si>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</si>
  <si>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</si>
  <si>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</si>
  <si>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</si>
  <si>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r>
      <t xml:space="preserve">SECRETARÍA O  ENTIDAD RESPONSABLE:  </t>
    </r>
    <r>
      <rPr>
        <b/>
        <u val="single"/>
        <sz val="10"/>
        <rFont val="Arial"/>
        <family val="2"/>
      </rPr>
      <t>3.6 DEPARTAMENTO ADMINISTRATIVO DE CONTROL INTERNO</t>
    </r>
  </si>
  <si>
    <t>Fecha: 29/12/2020</t>
  </si>
  <si>
    <t>Versión: 006</t>
  </si>
  <si>
    <t>Funcionarios de  la Alcaldía de Armenia (15 dependencias)</t>
  </si>
  <si>
    <t>Armenia, Quindío</t>
  </si>
  <si>
    <t>No. De Auditorías realizadas</t>
  </si>
  <si>
    <t>5 Auditorías realizadas</t>
  </si>
  <si>
    <t>No. de seguimientos a Planes de Mejoramiento realizados (Contraloría Municipal de Armenia, Contraloría General de la República, Departamento Administrativo de Control Interno).</t>
  </si>
  <si>
    <t>80 seguimientos a Planes de Mejoramiento.</t>
  </si>
  <si>
    <t>No. de Planes de Acción revisados y evaluados.</t>
  </si>
  <si>
    <t>15 Planes de Acción revisados y evaluados</t>
  </si>
  <si>
    <t>Porcentaje de Planes de Mejoramiento  de Auditorías de Calidad con seguimiento.</t>
  </si>
  <si>
    <t>100% de Planes de Mejoramiento de Auditorías de Calidad con seguimiento por parte del Departamento Administrativo de Control Interno.</t>
  </si>
  <si>
    <t>Porcentaje de presentación de Informes solicitados por Entes de Control y Partes Interesadas</t>
  </si>
  <si>
    <t>No de actividades de socialización relacionadas con los principios de autocontrol y/o autoevaluación.</t>
  </si>
  <si>
    <t>No. de seguimientos  a los mapas de riesgos y Controles de los procesos de la Administración Municipal</t>
  </si>
  <si>
    <t>Recursos Propios  
112.01.2.3.45.4599.1000.002.4599023.001
SGP Propósito General
12.01.2.3.45.4599.1000.002.4599023.034</t>
  </si>
  <si>
    <t>Recursos Propios  
112.01.2.3.45.4599.1000.003.4599023.001
SGP Propósito General
112.01.2.3.45.4599.1000.003.4599023.034</t>
  </si>
  <si>
    <t>Recursos Propios  
112.01.2.3.45.4599.1000.004.4599023.001
SGP Propósito General
112.01.2.3.45.4599.1000.004.4599023.034</t>
  </si>
  <si>
    <t xml:space="preserve">VIGENCIA AÑO:2021 </t>
  </si>
  <si>
    <t>Desarrollo y modernización institucional:  Fortalecimiento del Sistema de Control Interno a través del Acompañamiento, Seguimiento y Evaluación Independiente de la Gestión Institucional.</t>
  </si>
  <si>
    <t>No. Actividades</t>
  </si>
  <si>
    <t>Periodo de corte:   A 30 DE SEPTIEMBRE DE 2021</t>
  </si>
  <si>
    <t xml:space="preserve">Semáforo Alcance de la Meta:
 Alto (100%) 
Medio (75%) 
 Bajo (50%) </t>
  </si>
  <si>
    <t xml:space="preserve">Semáforo Ejecución:
 Alto (100%) 
Medio (75%) 
 Bajo (50%) </t>
  </si>
  <si>
    <t xml:space="preserve">
En cumplimiento del Plan Anual de Auditorías aprobado por el Comité Institucional de Coordinación de Control Interno se realizaron las Auditorías Interna de Gestión: Proceso 6. Desarrollo Social y Político, Actividad 3.2 Planificación Ambiental vigencias 2020-2021 y la Auditoría Interna de Gestión al Proceso 10 Tránsito y Movilidad vigencias 2020-2021. Por otra parte, se encuentra actualmente en ejecución la Auditoría al Proceso 14. Gestión Financiera, vigencias 2020-2021 y el 04-10-2021 se realizó la reunión de apertura de la Auditoría al Proceso 18. Infraestructura Tecnológica, vigencias 2020-2021 (cuyo plazo de ejecución va hasta el mes de diciembre de 2021).
Se llevaron a cabo los seguimientos a los Planes de Mejoramiento suscritos y vigentes con la Contraloría General de la República y a los Planes de Mejoramiento vigentes con la Contraloría Municipal de Armenia en las diferentes dependencias de la Administración Municipal.
En Comité de Coordinación del Comité de Control Interno realizado en el mes de febrero/21 se aprobó efectuasr una auditoria adicional a Planificación y Ordenamiento del Territorio, por lo que finalmente se programaron cinco (5) auditorias en la vigencia 2021.
</t>
  </si>
  <si>
    <t xml:space="preserve">
En el tercer trimestre del año 2021 se realizó el seguimiento y evaluación a los Planes de Acción de las diferentes dependencias de la Administración Municipal con corte al 30-06-2021, efectuando las observaciones y recomendaciones correspondientes.
En el mes de octubre se realizará nuevamente el seguimiento a los Planes de Mejoramiento de Auditorías de Calidad vigentes de los diferentes procesos de la Administración Municipal.
Con corte al 30 de septiembre se entregaron oportunamente el 99% de los informes requeridos por los entes de control y otras partes interesadas, lo anterior debido a que en el primer trimestre de 2021 se presentaron inconvenientes para el reporte dentro del plazo establecido de uno de los informes requeridos, el Informe de Personal y Costos a la Contraloría General de la Republica, consistente en la plataforma chip, por motivos  técnicos e inconvenientes en la información reportada por las diferentes dependencias de la Administración Municipal  y entidades agregadas, se evidenciaron errores  en el menú desplegable, al igual que en las características de la información que debería quedar reportada en cada una de las celdas en lo concerniente a la suscripción , terminación y adiciones a los  contratos. 
Por tal motivo se solicitó al Ente de Control activar nuevamente el aplicativo para poder subir la información, lo cual se pudo realizar el 26 de abril de 2021.
</t>
  </si>
  <si>
    <t xml:space="preserve">En el mes de junio se llevó a cabo la actividad de socialización sobre el principio del autocontrol, se elaboró presentación en PowerPoint y un video pedagógico sobre la cultura del autocontrol, esta información fue remitida a los correos institucionales de los funcionarios y contratistas de la Administración Municipal. La segunda actividad de socialización sobre este tema se realizará en el mes de noviembre de 2021.  
En el mes de septiembre se realizó seguimiento a los Mapas de Riesgos y Controles de 18 Procesos de la Administración Municipal, donde se formularon las observaciones y recomendaciones correspondientes, se remitieron los informes de seguimiento a las Secretarías de Despacho y Departamentos Administrativos de la Administración Central del Municipio de Armenia.
</t>
  </si>
</sst>
</file>

<file path=xl/styles.xml><?xml version="1.0" encoding="utf-8"?>
<styleSheet xmlns="http://schemas.openxmlformats.org/spreadsheetml/2006/main">
  <numFmts count="7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XDR&quot;#,##0;\-&quot;XDR&quot;#,##0"/>
    <numFmt numFmtId="193" formatCode="&quot;XDR&quot;#,##0;[Red]\-&quot;XDR&quot;#,##0"/>
    <numFmt numFmtId="194" formatCode="&quot;XDR&quot;#,##0.00;\-&quot;XDR&quot;#,##0.00"/>
    <numFmt numFmtId="195" formatCode="&quot;XDR&quot;#,##0.00;[Red]\-&quot;XDR&quot;#,##0.00"/>
    <numFmt numFmtId="196" formatCode="_-&quot;XDR&quot;* #,##0_-;\-&quot;XDR&quot;* #,##0_-;_-&quot;XDR&quot;* &quot;-&quot;_-;_-@_-"/>
    <numFmt numFmtId="197" formatCode="_-&quot;XDR&quot;* #,##0.00_-;\-&quot;XDR&quot;* #,##0.00_-;_-&quot;XDR&quot;* &quot;-&quot;??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mm/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_(* #,##0_);_(* \(#,##0\);_(* &quot;-&quot;??_);_(@_)"/>
    <numFmt numFmtId="211" formatCode="&quot;$&quot;\ #,##0"/>
    <numFmt numFmtId="212" formatCode="#,##0.0"/>
    <numFmt numFmtId="213" formatCode="0;[Red]0"/>
    <numFmt numFmtId="214" formatCode="#,##0;[Red]#,##0"/>
    <numFmt numFmtId="215" formatCode="[$$-240A]\ #,##0"/>
    <numFmt numFmtId="216" formatCode="[$$-240A]\ #,##0;[Red][$$-240A]\ #,##0"/>
    <numFmt numFmtId="217" formatCode="&quot;$&quot;\ #,##0;[Red]&quot;$&quot;\ #,##0"/>
    <numFmt numFmtId="218" formatCode="_ &quot;$&quot;\ * #,##0.00_ ;_ &quot;$&quot;\ * \-#,##0.00_ ;_ &quot;$&quot;\ * &quot;-&quot;??_ ;_ @_ "/>
    <numFmt numFmtId="219" formatCode="0.0%"/>
    <numFmt numFmtId="220" formatCode="#,##0.000"/>
    <numFmt numFmtId="221" formatCode="[$-580A]dddd\,\ d\ &quot;de&quot;\ mmmm\ &quot;de&quot;\ yyyy"/>
    <numFmt numFmtId="222" formatCode="0.0"/>
    <numFmt numFmtId="223" formatCode="_(&quot;$&quot;* #,##0.0_);_(&quot;$&quot;* \(#,##0.0\);_(&quot;$&quot;* &quot;-&quot;??_);_(@_)"/>
    <numFmt numFmtId="224" formatCode="[$-240A]dddd\,\ dd&quot; de &quot;mmmm&quot; de &quot;yyyy"/>
    <numFmt numFmtId="225" formatCode="[$-240A]h:mm:ss\ AM/PM"/>
    <numFmt numFmtId="226" formatCode="[$-240A]dddd\,\ d\ &quot;de&quot;\ mmmm\ &quot;de&quot;\ yyyy"/>
  </numFmts>
  <fonts count="38">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b/>
      <sz val="16"/>
      <name val="Arial"/>
      <family val="2"/>
    </font>
    <font>
      <u val="single"/>
      <sz val="10"/>
      <color indexed="12"/>
      <name val="Arial"/>
      <family val="2"/>
    </font>
    <font>
      <u val="single"/>
      <sz val="10"/>
      <color indexed="20"/>
      <name val="Arial"/>
      <family val="2"/>
    </font>
    <font>
      <sz val="10"/>
      <color indexed="10"/>
      <name val="Arial"/>
      <family val="2"/>
    </font>
    <font>
      <b/>
      <sz val="10"/>
      <color indexed="8"/>
      <name val="Arial"/>
      <family val="2"/>
    </font>
    <font>
      <sz val="10"/>
      <color indexed="8"/>
      <name val="Arial"/>
      <family val="2"/>
    </font>
    <font>
      <sz val="8"/>
      <name val="Segoe UI"/>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sz val="10"/>
      <color rgb="FF000000"/>
      <name val="Arial"/>
      <family val="2"/>
    </font>
    <font>
      <b/>
      <sz val="10"/>
      <color rgb="FF000000"/>
      <name val="Arial"/>
      <family val="2"/>
    </font>
    <font>
      <b/>
      <sz val="10"/>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rgb="FFFFE699"/>
        <bgColor indexed="64"/>
      </patternFill>
    </fill>
    <fill>
      <patternFill patternType="solid">
        <fgColor theme="6" tint="0.599990010261535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medium"/>
    </border>
    <border>
      <left>
        <color indexed="63"/>
      </left>
      <right>
        <color indexed="63"/>
      </right>
      <top style="medium"/>
      <bottom style="medium"/>
    </border>
    <border>
      <left style="thin"/>
      <right style="thin"/>
      <top style="thin"/>
      <bottom style="thin"/>
    </border>
    <border>
      <left style="medium"/>
      <right style="medium"/>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color indexed="63"/>
      </right>
      <top style="thin"/>
      <bottom style="medium"/>
    </border>
    <border>
      <left style="medium"/>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style="thin"/>
      <right style="medium"/>
      <top style="thin"/>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77" fontId="0" fillId="0" borderId="0" applyFill="0" applyBorder="0" applyAlignment="0" applyProtection="0"/>
    <xf numFmtId="176" fontId="0" fillId="0" borderId="0" applyFill="0" applyBorder="0" applyAlignment="0" applyProtection="0"/>
    <xf numFmtId="0" fontId="10" fillId="22" borderId="0" applyNumberFormat="0" applyBorder="0" applyAlignment="0" applyProtection="0"/>
    <xf numFmtId="0" fontId="33" fillId="0" borderId="0">
      <alignment/>
      <protection/>
    </xf>
    <xf numFmtId="0" fontId="0" fillId="0" borderId="0">
      <alignment/>
      <protection/>
    </xf>
    <xf numFmtId="0" fontId="33"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86">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20" fillId="0" borderId="0" xfId="0" applyFont="1" applyBorder="1" applyAlignment="1">
      <alignment vertical="center" wrapText="1"/>
    </xf>
    <xf numFmtId="0" fontId="0" fillId="0" borderId="12" xfId="0" applyFont="1" applyBorder="1" applyAlignment="1">
      <alignment vertical="center" wrapText="1"/>
    </xf>
    <xf numFmtId="211"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211" fontId="0" fillId="0" borderId="0" xfId="0" applyNumberFormat="1" applyFont="1" applyAlignment="1">
      <alignment horizontal="right" vertical="center" wrapText="1"/>
    </xf>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18" fillId="0" borderId="13"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21" fillId="0" borderId="12"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0" fillId="0" borderId="11" xfId="0" applyFont="1" applyFill="1" applyBorder="1" applyAlignment="1">
      <alignment vertical="center" wrapText="1"/>
    </xf>
    <xf numFmtId="0" fontId="0" fillId="0" borderId="17" xfId="0" applyFont="1" applyFill="1" applyBorder="1" applyAlignment="1">
      <alignment horizontal="center" vertical="center" wrapText="1"/>
    </xf>
    <xf numFmtId="0" fontId="0" fillId="0" borderId="0" xfId="0" applyFont="1" applyFill="1" applyBorder="1" applyAlignment="1">
      <alignment horizontal="left" vertical="center" wrapText="1"/>
    </xf>
    <xf numFmtId="177" fontId="0" fillId="0" borderId="0" xfId="51" applyFill="1" applyBorder="1" applyAlignment="1">
      <alignment horizontal="right" vertical="center" wrapText="1"/>
    </xf>
    <xf numFmtId="170" fontId="0" fillId="0" borderId="0"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18" fillId="0" borderId="0" xfId="0" applyFont="1" applyBorder="1" applyAlignment="1">
      <alignment horizontal="left" vertical="center" wrapText="1"/>
    </xf>
    <xf numFmtId="0" fontId="21" fillId="0" borderId="0" xfId="0" applyFont="1" applyBorder="1" applyAlignment="1">
      <alignment horizontal="left" vertical="center" wrapText="1"/>
    </xf>
    <xf numFmtId="0" fontId="18" fillId="0" borderId="18"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12" xfId="0" applyFont="1" applyBorder="1" applyAlignment="1">
      <alignment horizontal="center" vertical="center" wrapText="1"/>
    </xf>
    <xf numFmtId="0" fontId="18" fillId="24" borderId="13" xfId="0" applyFont="1" applyFill="1" applyBorder="1" applyAlignment="1">
      <alignment horizontal="center" vertical="center" wrapText="1"/>
    </xf>
    <xf numFmtId="0" fontId="18" fillId="25" borderId="13" xfId="0" applyFont="1" applyFill="1" applyBorder="1" applyAlignment="1">
      <alignment horizontal="center" vertical="center" wrapText="1"/>
    </xf>
    <xf numFmtId="0" fontId="18" fillId="25" borderId="18" xfId="0"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10" fontId="0" fillId="0" borderId="19"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justify" vertical="center" wrapText="1"/>
    </xf>
    <xf numFmtId="9" fontId="0" fillId="0" borderId="19" xfId="0" applyNumberFormat="1" applyBorder="1" applyAlignment="1">
      <alignment horizontal="justify" vertical="center" wrapText="1"/>
    </xf>
    <xf numFmtId="0" fontId="0" fillId="0" borderId="17" xfId="0" applyBorder="1" applyAlignment="1">
      <alignment horizontal="justify" vertical="center" wrapText="1"/>
    </xf>
    <xf numFmtId="0" fontId="0" fillId="0" borderId="17" xfId="0" applyBorder="1" applyAlignment="1">
      <alignment horizontal="center" vertical="center" wrapText="1"/>
    </xf>
    <xf numFmtId="9" fontId="0" fillId="0" borderId="19" xfId="0" applyNumberFormat="1" applyBorder="1" applyAlignment="1">
      <alignment horizontal="center" vertical="center" wrapText="1"/>
    </xf>
    <xf numFmtId="0" fontId="18" fillId="25" borderId="20" xfId="0" applyFont="1" applyFill="1" applyBorder="1" applyAlignment="1">
      <alignment horizontal="center" vertical="center" wrapText="1"/>
    </xf>
    <xf numFmtId="211" fontId="0" fillId="0" borderId="19" xfId="0" applyNumberFormat="1" applyFont="1" applyFill="1" applyBorder="1" applyAlignment="1">
      <alignment horizontal="center" vertical="center" wrapText="1"/>
    </xf>
    <xf numFmtId="0" fontId="18" fillId="26" borderId="10" xfId="0" applyFont="1" applyFill="1" applyBorder="1" applyAlignment="1">
      <alignment vertical="center" wrapText="1"/>
    </xf>
    <xf numFmtId="0" fontId="18" fillId="26" borderId="0" xfId="0" applyFont="1" applyFill="1" applyBorder="1" applyAlignment="1">
      <alignment vertical="center" wrapText="1"/>
    </xf>
    <xf numFmtId="0" fontId="18" fillId="26" borderId="21" xfId="0" applyFont="1" applyFill="1" applyBorder="1" applyAlignment="1">
      <alignment vertical="center" wrapText="1"/>
    </xf>
    <xf numFmtId="0" fontId="18" fillId="26" borderId="12" xfId="0" applyFont="1" applyFill="1" applyBorder="1" applyAlignment="1">
      <alignment vertical="center" wrapText="1"/>
    </xf>
    <xf numFmtId="9" fontId="0" fillId="0" borderId="0" xfId="0" applyNumberFormat="1" applyFont="1" applyBorder="1" applyAlignment="1">
      <alignment horizontal="right" vertical="center" wrapText="1"/>
    </xf>
    <xf numFmtId="9" fontId="0" fillId="0" borderId="0" xfId="0" applyNumberFormat="1" applyFont="1" applyFill="1" applyBorder="1" applyAlignment="1">
      <alignment horizontal="center" vertical="center" wrapText="1"/>
    </xf>
    <xf numFmtId="0" fontId="18" fillId="25" borderId="22" xfId="0" applyFont="1" applyFill="1" applyBorder="1" applyAlignment="1">
      <alignment horizontal="center" vertical="center" wrapText="1"/>
    </xf>
    <xf numFmtId="1" fontId="0" fillId="0" borderId="19" xfId="58" applyNumberFormat="1" applyFill="1" applyBorder="1" applyAlignment="1">
      <alignment horizontal="center" vertical="center" wrapText="1"/>
    </xf>
    <xf numFmtId="1" fontId="0" fillId="0" borderId="19" xfId="0" applyNumberFormat="1" applyBorder="1" applyAlignment="1">
      <alignment horizontal="center" vertical="center" wrapText="1"/>
    </xf>
    <xf numFmtId="0" fontId="0" fillId="0"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9" xfId="0" applyFont="1" applyFill="1" applyBorder="1" applyAlignment="1">
      <alignment vertical="center" wrapText="1"/>
    </xf>
    <xf numFmtId="1" fontId="0" fillId="0" borderId="19" xfId="0" applyNumberFormat="1" applyFont="1" applyFill="1" applyBorder="1" applyAlignment="1">
      <alignment horizontal="center" vertical="center" wrapText="1"/>
    </xf>
    <xf numFmtId="9" fontId="0" fillId="0" borderId="23" xfId="0" applyNumberFormat="1" applyFont="1" applyFill="1" applyBorder="1" applyAlignment="1">
      <alignment horizontal="center" vertical="center" wrapText="1"/>
    </xf>
    <xf numFmtId="0" fontId="18" fillId="25" borderId="20" xfId="0" applyFont="1" applyFill="1" applyBorder="1" applyAlignment="1">
      <alignment horizontal="center" vertical="center" wrapText="1"/>
    </xf>
    <xf numFmtId="211" fontId="18" fillId="26" borderId="0" xfId="0" applyNumberFormat="1" applyFont="1" applyFill="1" applyBorder="1" applyAlignment="1">
      <alignment horizontal="center" vertical="center" wrapText="1"/>
    </xf>
    <xf numFmtId="211" fontId="18" fillId="26" borderId="11" xfId="0" applyNumberFormat="1" applyFont="1" applyFill="1" applyBorder="1" applyAlignment="1">
      <alignment horizontal="center" vertical="center" wrapText="1"/>
    </xf>
    <xf numFmtId="10" fontId="20" fillId="0" borderId="0" xfId="0" applyNumberFormat="1" applyFont="1" applyFill="1" applyBorder="1" applyAlignment="1">
      <alignment horizontal="center" vertical="center" wrapText="1"/>
    </xf>
    <xf numFmtId="10" fontId="18" fillId="26" borderId="0" xfId="0" applyNumberFormat="1" applyFont="1" applyFill="1" applyBorder="1" applyAlignment="1">
      <alignment horizontal="center" vertical="center" wrapText="1"/>
    </xf>
    <xf numFmtId="0" fontId="18" fillId="24" borderId="0" xfId="0" applyFont="1" applyFill="1" applyBorder="1" applyAlignment="1">
      <alignment horizontal="center" vertical="center" wrapText="1"/>
    </xf>
    <xf numFmtId="10" fontId="0" fillId="0" borderId="0" xfId="0" applyNumberFormat="1" applyFont="1" applyAlignment="1">
      <alignment vertical="center"/>
    </xf>
    <xf numFmtId="10" fontId="0" fillId="0" borderId="19" xfId="0" applyNumberFormat="1" applyFont="1" applyBorder="1" applyAlignment="1">
      <alignment vertical="center"/>
    </xf>
    <xf numFmtId="10" fontId="0" fillId="0" borderId="24" xfId="0" applyNumberFormat="1" applyFont="1" applyFill="1" applyBorder="1" applyAlignment="1">
      <alignment horizontal="center" vertical="center" wrapText="1"/>
    </xf>
    <xf numFmtId="211" fontId="18" fillId="0" borderId="19" xfId="0" applyNumberFormat="1"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23" xfId="0" applyFont="1" applyFill="1" applyBorder="1" applyAlignment="1">
      <alignment horizontal="center" vertical="center" wrapText="1"/>
    </xf>
    <xf numFmtId="1" fontId="0" fillId="0" borderId="25" xfId="0" applyNumberFormat="1" applyFont="1" applyFill="1" applyBorder="1" applyAlignment="1">
      <alignment horizontal="center" vertical="center" wrapText="1"/>
    </xf>
    <xf numFmtId="1" fontId="0" fillId="0" borderId="26"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Border="1" applyAlignment="1">
      <alignment horizontal="center" vertical="center" wrapText="1"/>
    </xf>
    <xf numFmtId="0" fontId="35" fillId="0" borderId="19" xfId="0" applyFont="1" applyBorder="1" applyAlignment="1">
      <alignment horizontal="justify" vertical="center" wrapText="1"/>
    </xf>
    <xf numFmtId="0" fontId="35" fillId="0" borderId="27" xfId="0" applyFont="1" applyBorder="1" applyAlignment="1">
      <alignment horizontal="justify" vertical="center" wrapText="1"/>
    </xf>
    <xf numFmtId="0" fontId="35" fillId="0" borderId="17" xfId="0" applyFont="1" applyBorder="1" applyAlignment="1">
      <alignment horizontal="justify" vertical="center" wrapText="1"/>
    </xf>
    <xf numFmtId="9" fontId="35" fillId="0" borderId="19" xfId="58" applyFont="1" applyFill="1" applyBorder="1" applyAlignment="1">
      <alignment horizontal="center" vertical="center" wrapText="1"/>
    </xf>
    <xf numFmtId="9" fontId="35" fillId="0" borderId="27" xfId="58" applyFont="1" applyFill="1" applyBorder="1" applyAlignment="1">
      <alignment horizontal="center" vertical="center" wrapText="1"/>
    </xf>
    <xf numFmtId="9" fontId="35" fillId="0" borderId="17" xfId="58" applyFont="1" applyFill="1" applyBorder="1" applyAlignment="1">
      <alignment horizontal="center" vertical="center" wrapText="1"/>
    </xf>
    <xf numFmtId="9" fontId="35" fillId="0" borderId="24" xfId="58" applyFont="1" applyFill="1" applyBorder="1" applyAlignment="1">
      <alignment horizontal="center" vertical="center" wrapText="1"/>
    </xf>
    <xf numFmtId="9" fontId="35" fillId="0" borderId="28" xfId="58" applyFont="1" applyFill="1" applyBorder="1" applyAlignment="1">
      <alignment horizontal="center" vertical="center" wrapText="1"/>
    </xf>
    <xf numFmtId="9" fontId="35" fillId="0" borderId="29" xfId="58" applyFont="1" applyFill="1" applyBorder="1" applyAlignment="1">
      <alignment horizontal="center" vertical="center" wrapText="1"/>
    </xf>
    <xf numFmtId="1" fontId="0" fillId="0" borderId="30" xfId="0" applyNumberFormat="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36" fillId="27" borderId="25" xfId="0" applyFont="1" applyFill="1" applyBorder="1" applyAlignment="1">
      <alignment horizontal="left" vertical="center" wrapText="1"/>
    </xf>
    <xf numFmtId="0" fontId="36" fillId="27" borderId="34" xfId="0" applyFont="1" applyFill="1" applyBorder="1" applyAlignment="1">
      <alignment horizontal="left" vertical="center" wrapText="1"/>
    </xf>
    <xf numFmtId="0" fontId="36" fillId="27" borderId="26" xfId="0" applyFont="1" applyFill="1" applyBorder="1" applyAlignment="1">
      <alignment horizontal="left" vertical="center" wrapText="1"/>
    </xf>
    <xf numFmtId="0" fontId="36" fillId="0" borderId="19" xfId="0" applyFont="1" applyBorder="1" applyAlignment="1">
      <alignment vertical="center" wrapText="1"/>
    </xf>
    <xf numFmtId="0" fontId="36" fillId="0" borderId="27" xfId="0" applyFont="1" applyBorder="1" applyAlignment="1">
      <alignment vertical="center" wrapText="1"/>
    </xf>
    <xf numFmtId="0" fontId="36" fillId="0" borderId="17" xfId="0" applyFont="1" applyBorder="1" applyAlignment="1">
      <alignment vertical="center" wrapText="1"/>
    </xf>
    <xf numFmtId="0" fontId="35" fillId="0" borderId="19"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17" xfId="0" applyFont="1" applyBorder="1" applyAlignment="1">
      <alignment horizontal="center" vertical="center" wrapText="1"/>
    </xf>
    <xf numFmtId="9" fontId="35" fillId="0" borderId="19" xfId="0" applyNumberFormat="1" applyFont="1" applyBorder="1" applyAlignment="1">
      <alignment horizontal="center" vertical="center" wrapText="1"/>
    </xf>
    <xf numFmtId="9" fontId="35" fillId="0" borderId="27" xfId="0" applyNumberFormat="1" applyFont="1" applyBorder="1" applyAlignment="1">
      <alignment horizontal="center" vertical="center" wrapText="1"/>
    </xf>
    <xf numFmtId="9" fontId="35" fillId="0" borderId="17" xfId="0" applyNumberFormat="1" applyFont="1" applyBorder="1" applyAlignment="1">
      <alignment horizontal="center" vertical="center" wrapText="1"/>
    </xf>
    <xf numFmtId="0" fontId="22" fillId="0" borderId="3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0" fillId="0" borderId="35"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36" xfId="0" applyFont="1" applyFill="1" applyBorder="1" applyAlignment="1">
      <alignment horizontal="left" vertical="center"/>
    </xf>
    <xf numFmtId="0" fontId="37" fillId="28" borderId="20" xfId="0" applyFont="1" applyFill="1" applyBorder="1" applyAlignment="1">
      <alignment horizontal="center" vertical="center" wrapText="1"/>
    </xf>
    <xf numFmtId="0" fontId="37" fillId="28" borderId="37" xfId="0" applyFont="1" applyFill="1" applyBorder="1" applyAlignment="1">
      <alignment horizontal="center" vertical="center" wrapText="1"/>
    </xf>
    <xf numFmtId="0" fontId="37" fillId="28" borderId="31" xfId="0" applyFont="1" applyFill="1" applyBorder="1" applyAlignment="1">
      <alignment horizontal="center" vertical="center"/>
    </xf>
    <xf numFmtId="0" fontId="37" fillId="28" borderId="22" xfId="0" applyFont="1" applyFill="1" applyBorder="1" applyAlignment="1">
      <alignment horizontal="center" vertical="center"/>
    </xf>
    <xf numFmtId="0" fontId="37" fillId="28" borderId="32" xfId="0" applyFont="1" applyFill="1" applyBorder="1" applyAlignment="1">
      <alignment horizontal="center" vertical="center"/>
    </xf>
    <xf numFmtId="0" fontId="18" fillId="0" borderId="35"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7" fillId="28" borderId="35" xfId="0" applyFont="1" applyFill="1" applyBorder="1" applyAlignment="1">
      <alignment horizontal="center" vertical="center"/>
    </xf>
    <xf numFmtId="0" fontId="37" fillId="28" borderId="18" xfId="0" applyFont="1" applyFill="1" applyBorder="1" applyAlignment="1">
      <alignment horizontal="center" vertical="center"/>
    </xf>
    <xf numFmtId="0" fontId="37" fillId="28" borderId="36" xfId="0" applyFont="1" applyFill="1" applyBorder="1" applyAlignment="1">
      <alignment horizontal="center" vertical="center"/>
    </xf>
    <xf numFmtId="0" fontId="18" fillId="28" borderId="35" xfId="0" applyFont="1" applyFill="1" applyBorder="1" applyAlignment="1">
      <alignment horizontal="center" vertical="center" wrapText="1"/>
    </xf>
    <xf numFmtId="0" fontId="18" fillId="28" borderId="18" xfId="0" applyFont="1" applyFill="1" applyBorder="1" applyAlignment="1">
      <alignment horizontal="center" vertical="center" wrapText="1"/>
    </xf>
    <xf numFmtId="0" fontId="21" fillId="0" borderId="2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3" xfId="0" applyFont="1" applyBorder="1" applyAlignment="1">
      <alignment horizontal="center" vertical="center" wrapText="1"/>
    </xf>
    <xf numFmtId="0" fontId="18" fillId="0" borderId="0" xfId="0" applyFont="1" applyBorder="1" applyAlignment="1">
      <alignment horizontal="left" vertical="center" wrapText="1"/>
    </xf>
    <xf numFmtId="211" fontId="18" fillId="26" borderId="38" xfId="0" applyNumberFormat="1" applyFont="1" applyFill="1" applyBorder="1" applyAlignment="1">
      <alignment horizontal="center" vertical="center" wrapText="1"/>
    </xf>
    <xf numFmtId="211" fontId="18" fillId="26" borderId="37"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21" fillId="0" borderId="0" xfId="0" applyFont="1" applyBorder="1" applyAlignment="1">
      <alignment horizontal="left" vertical="center" wrapText="1"/>
    </xf>
    <xf numFmtId="10" fontId="20" fillId="0" borderId="20" xfId="0" applyNumberFormat="1" applyFont="1" applyFill="1" applyBorder="1" applyAlignment="1">
      <alignment horizontal="center" vertical="center" wrapText="1"/>
    </xf>
    <xf numFmtId="10" fontId="20" fillId="0" borderId="37" xfId="0" applyNumberFormat="1" applyFont="1" applyFill="1" applyBorder="1" applyAlignment="1">
      <alignment horizontal="center" vertical="center" wrapText="1"/>
    </xf>
    <xf numFmtId="211" fontId="18" fillId="26" borderId="10" xfId="0" applyNumberFormat="1" applyFont="1" applyFill="1" applyBorder="1" applyAlignment="1">
      <alignment horizontal="center" vertical="center" wrapText="1"/>
    </xf>
    <xf numFmtId="211" fontId="18" fillId="26" borderId="0" xfId="0" applyNumberFormat="1" applyFont="1" applyFill="1" applyBorder="1" applyAlignment="1">
      <alignment horizontal="center" vertical="center" wrapText="1"/>
    </xf>
    <xf numFmtId="211" fontId="18" fillId="26" borderId="11" xfId="0" applyNumberFormat="1" applyFont="1" applyFill="1" applyBorder="1" applyAlignment="1">
      <alignment horizontal="center" vertical="center" wrapText="1"/>
    </xf>
    <xf numFmtId="211" fontId="18" fillId="26" borderId="21" xfId="0" applyNumberFormat="1" applyFont="1" applyFill="1" applyBorder="1" applyAlignment="1">
      <alignment horizontal="center" vertical="center" wrapText="1"/>
    </xf>
    <xf numFmtId="211" fontId="18" fillId="26" borderId="12" xfId="0" applyNumberFormat="1" applyFont="1" applyFill="1" applyBorder="1" applyAlignment="1">
      <alignment horizontal="center" vertical="center" wrapText="1"/>
    </xf>
    <xf numFmtId="211" fontId="18" fillId="26" borderId="33"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211" fontId="0" fillId="0" borderId="23" xfId="0" applyNumberFormat="1" applyFont="1" applyFill="1" applyBorder="1" applyAlignment="1">
      <alignment horizontal="center" vertical="center" wrapText="1"/>
    </xf>
    <xf numFmtId="211" fontId="0" fillId="0" borderId="19" xfId="0" applyNumberFormat="1" applyFont="1" applyFill="1" applyBorder="1" applyAlignment="1">
      <alignment horizontal="center" vertical="center" wrapText="1"/>
    </xf>
    <xf numFmtId="0" fontId="20" fillId="0" borderId="12" xfId="0" applyFont="1" applyFill="1" applyBorder="1" applyAlignment="1">
      <alignment horizontal="left" vertical="center"/>
    </xf>
    <xf numFmtId="0" fontId="18" fillId="0" borderId="35"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5"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37" fillId="28" borderId="38" xfId="0" applyFont="1" applyFill="1" applyBorder="1" applyAlignment="1">
      <alignment horizontal="center" vertical="center" wrapText="1"/>
    </xf>
    <xf numFmtId="0" fontId="18" fillId="28" borderId="20" xfId="0" applyFont="1" applyFill="1" applyBorder="1" applyAlignment="1">
      <alignment horizontal="center" vertical="center" wrapText="1"/>
    </xf>
    <xf numFmtId="0" fontId="18" fillId="28" borderId="38" xfId="0" applyFont="1" applyFill="1" applyBorder="1" applyAlignment="1">
      <alignment horizontal="center" vertical="center" wrapText="1"/>
    </xf>
    <xf numFmtId="0" fontId="18" fillId="25" borderId="20" xfId="0" applyFont="1" applyFill="1" applyBorder="1" applyAlignment="1">
      <alignment horizontal="center" vertical="center" wrapText="1"/>
    </xf>
    <xf numFmtId="0" fontId="18" fillId="25" borderId="38" xfId="0" applyFont="1" applyFill="1" applyBorder="1" applyAlignment="1">
      <alignment horizontal="center" vertical="center" wrapText="1"/>
    </xf>
    <xf numFmtId="0" fontId="18" fillId="24" borderId="20" xfId="0" applyFont="1" applyFill="1" applyBorder="1" applyAlignment="1">
      <alignment horizontal="center" vertical="center" wrapText="1"/>
    </xf>
    <xf numFmtId="0" fontId="18" fillId="24" borderId="38" xfId="0" applyFont="1" applyFill="1" applyBorder="1" applyAlignment="1">
      <alignment horizontal="center" vertical="center" wrapText="1"/>
    </xf>
    <xf numFmtId="10" fontId="0" fillId="0" borderId="23" xfId="0" applyNumberFormat="1" applyBorder="1" applyAlignment="1">
      <alignment horizontal="center" vertical="center" wrapText="1"/>
    </xf>
    <xf numFmtId="10" fontId="0" fillId="0" borderId="19" xfId="0" applyNumberFormat="1" applyBorder="1" applyAlignment="1">
      <alignment horizontal="center" vertical="center" wrapText="1"/>
    </xf>
    <xf numFmtId="10" fontId="0" fillId="0" borderId="41" xfId="0" applyNumberFormat="1" applyBorder="1" applyAlignment="1">
      <alignment horizontal="center" vertical="center" wrapText="1"/>
    </xf>
    <xf numFmtId="10" fontId="0" fillId="0" borderId="42" xfId="0" applyNumberFormat="1" applyBorder="1" applyAlignment="1">
      <alignment horizontal="center" vertical="center" wrapText="1"/>
    </xf>
    <xf numFmtId="10" fontId="0" fillId="0" borderId="43" xfId="0" applyNumberFormat="1" applyBorder="1" applyAlignment="1">
      <alignment horizontal="center" vertical="center" wrapText="1"/>
    </xf>
    <xf numFmtId="211" fontId="0" fillId="0" borderId="23" xfId="0" applyNumberFormat="1" applyFont="1" applyFill="1" applyBorder="1" applyAlignment="1">
      <alignment horizontal="justify" vertical="center" wrapText="1"/>
    </xf>
    <xf numFmtId="211" fontId="0" fillId="0" borderId="19" xfId="0" applyNumberFormat="1" applyFont="1" applyFill="1" applyBorder="1" applyAlignment="1">
      <alignment horizontal="justify" vertical="center" wrapText="1"/>
    </xf>
    <xf numFmtId="211" fontId="0" fillId="0" borderId="17" xfId="0" applyNumberFormat="1" applyFont="1" applyFill="1" applyBorder="1" applyAlignment="1">
      <alignment horizontal="center" vertical="center" wrapText="1"/>
    </xf>
    <xf numFmtId="211" fontId="0" fillId="0" borderId="17" xfId="0" applyNumberFormat="1" applyFont="1" applyFill="1" applyBorder="1" applyAlignment="1">
      <alignment horizontal="justify" vertical="center" wrapText="1"/>
    </xf>
    <xf numFmtId="0" fontId="0" fillId="0" borderId="44"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6"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30">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638175</xdr:colOff>
      <xdr:row>3</xdr:row>
      <xdr:rowOff>247650</xdr:rowOff>
    </xdr:to>
    <xdr:pic>
      <xdr:nvPicPr>
        <xdr:cNvPr id="1" name="3 Imagen"/>
        <xdr:cNvPicPr preferRelativeResize="1">
          <a:picLocks noChangeAspect="1"/>
        </xdr:cNvPicPr>
      </xdr:nvPicPr>
      <xdr:blipFill>
        <a:blip r:embed="rId1"/>
        <a:stretch>
          <a:fillRect/>
        </a:stretch>
      </xdr:blipFill>
      <xdr:spPr>
        <a:xfrm>
          <a:off x="1362075" y="76200"/>
          <a:ext cx="914400" cy="1038225"/>
        </a:xfrm>
        <a:prstGeom prst="rect">
          <a:avLst/>
        </a:prstGeom>
        <a:noFill/>
        <a:ln w="9525" cmpd="sng">
          <a:noFill/>
        </a:ln>
      </xdr:spPr>
    </xdr:pic>
    <xdr:clientData/>
  </xdr:twoCellAnchor>
  <xdr:twoCellAnchor editAs="oneCell">
    <xdr:from>
      <xdr:col>0</xdr:col>
      <xdr:colOff>1362075</xdr:colOff>
      <xdr:row>0</xdr:row>
      <xdr:rowOff>76200</xdr:rowOff>
    </xdr:from>
    <xdr:to>
      <xdr:col>1</xdr:col>
      <xdr:colOff>628650</xdr:colOff>
      <xdr:row>3</xdr:row>
      <xdr:rowOff>247650</xdr:rowOff>
    </xdr:to>
    <xdr:pic>
      <xdr:nvPicPr>
        <xdr:cNvPr id="2"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Normal="30" zoomScaleSheetLayoutView="100" zoomScalePageLayoutView="0" workbookViewId="0" topLeftCell="O1">
      <selection activeCell="U14" sqref="U14:U16"/>
    </sheetView>
  </sheetViews>
  <sheetFormatPr defaultColWidth="11.421875" defaultRowHeight="12.75"/>
  <cols>
    <col min="1" max="1" width="24.57421875" style="6" customWidth="1"/>
    <col min="2" max="2" width="30.7109375" style="6" customWidth="1"/>
    <col min="3" max="3" width="19.421875" style="6" customWidth="1"/>
    <col min="4" max="4" width="21.7109375" style="6" customWidth="1"/>
    <col min="5" max="5" width="12.7109375" style="6" customWidth="1"/>
    <col min="6" max="6" width="15.7109375" style="6" customWidth="1"/>
    <col min="7" max="7" width="25.140625" style="6" customWidth="1"/>
    <col min="8" max="8" width="23.8515625" style="6" customWidth="1"/>
    <col min="9" max="9" width="27.57421875" style="6" customWidth="1"/>
    <col min="10" max="10" width="12.7109375" style="6" customWidth="1"/>
    <col min="11" max="11" width="15.7109375" style="6" customWidth="1"/>
    <col min="12" max="12" width="21.28125" style="6" customWidth="1"/>
    <col min="13" max="13" width="20.28125" style="6" customWidth="1"/>
    <col min="14" max="14" width="24.00390625" style="9" customWidth="1"/>
    <col min="15" max="15" width="38.421875" style="9" customWidth="1"/>
    <col min="16" max="16" width="26.8515625" style="9" customWidth="1"/>
    <col min="17" max="17" width="31.140625" style="9" customWidth="1"/>
    <col min="18" max="18" width="26.8515625" style="9" customWidth="1"/>
    <col min="19" max="19" width="33.8515625" style="9" customWidth="1"/>
    <col min="20" max="20" width="40.57421875" style="9" customWidth="1"/>
    <col min="21" max="21" width="22.28125" style="9" customWidth="1"/>
    <col min="22" max="22" width="24.140625" style="19" customWidth="1"/>
    <col min="23" max="23" width="27.140625" style="19" customWidth="1"/>
    <col min="24" max="24" width="31.57421875" style="19" customWidth="1"/>
    <col min="25" max="26" width="27.140625" style="19" customWidth="1"/>
    <col min="27" max="27" width="56.7109375" style="19" customWidth="1"/>
    <col min="28" max="28" width="25.28125" style="6" customWidth="1"/>
    <col min="29" max="16384" width="11.421875" style="2" customWidth="1"/>
  </cols>
  <sheetData>
    <row r="1" spans="1:28" ht="22.5" customHeight="1">
      <c r="A1" s="93"/>
      <c r="B1" s="94"/>
      <c r="C1" s="111" t="s">
        <v>49</v>
      </c>
      <c r="D1" s="112"/>
      <c r="E1" s="112"/>
      <c r="F1" s="112"/>
      <c r="G1" s="112"/>
      <c r="H1" s="112"/>
      <c r="I1" s="112"/>
      <c r="J1" s="112"/>
      <c r="K1" s="112"/>
      <c r="L1" s="112"/>
      <c r="M1" s="112"/>
      <c r="N1" s="112"/>
      <c r="O1" s="112"/>
      <c r="P1" s="112"/>
      <c r="Q1" s="112"/>
      <c r="R1" s="112"/>
      <c r="S1" s="112"/>
      <c r="T1" s="112"/>
      <c r="U1" s="112"/>
      <c r="V1" s="112"/>
      <c r="W1" s="112"/>
      <c r="X1" s="112"/>
      <c r="Y1" s="112"/>
      <c r="Z1" s="112"/>
      <c r="AA1" s="113"/>
      <c r="AB1" s="26" t="s">
        <v>50</v>
      </c>
    </row>
    <row r="2" spans="1:28" ht="25.5" customHeight="1">
      <c r="A2" s="95"/>
      <c r="B2" s="96"/>
      <c r="C2" s="23"/>
      <c r="D2" s="24"/>
      <c r="E2" s="24"/>
      <c r="F2" s="24"/>
      <c r="G2" s="24"/>
      <c r="H2" s="24"/>
      <c r="I2" s="24"/>
      <c r="J2" s="24"/>
      <c r="K2" s="24"/>
      <c r="L2" s="24"/>
      <c r="M2" s="24"/>
      <c r="N2" s="24"/>
      <c r="O2" s="24"/>
      <c r="P2" s="24"/>
      <c r="Q2" s="24"/>
      <c r="R2" s="24"/>
      <c r="S2" s="24"/>
      <c r="T2" s="24"/>
      <c r="U2" s="24"/>
      <c r="V2" s="24"/>
      <c r="W2" s="24"/>
      <c r="X2" s="24"/>
      <c r="Y2" s="24"/>
      <c r="Z2" s="24"/>
      <c r="AA2" s="29"/>
      <c r="AB2" s="27" t="s">
        <v>66</v>
      </c>
    </row>
    <row r="3" spans="1:28" ht="20.25" customHeight="1">
      <c r="A3" s="95"/>
      <c r="B3" s="96"/>
      <c r="C3" s="114" t="s">
        <v>2</v>
      </c>
      <c r="D3" s="115"/>
      <c r="E3" s="115"/>
      <c r="F3" s="115"/>
      <c r="G3" s="115"/>
      <c r="H3" s="115"/>
      <c r="I3" s="115"/>
      <c r="J3" s="115"/>
      <c r="K3" s="115"/>
      <c r="L3" s="115"/>
      <c r="M3" s="115"/>
      <c r="N3" s="115"/>
      <c r="O3" s="115"/>
      <c r="P3" s="115"/>
      <c r="Q3" s="115"/>
      <c r="R3" s="115"/>
      <c r="S3" s="115"/>
      <c r="T3" s="115"/>
      <c r="U3" s="115"/>
      <c r="V3" s="115"/>
      <c r="W3" s="115"/>
      <c r="X3" s="115"/>
      <c r="Y3" s="115"/>
      <c r="Z3" s="115"/>
      <c r="AA3" s="116"/>
      <c r="AB3" s="27" t="s">
        <v>67</v>
      </c>
    </row>
    <row r="4" spans="1:28" ht="27.75" customHeight="1" thickBot="1">
      <c r="A4" s="97"/>
      <c r="B4" s="98"/>
      <c r="C4" s="117" t="s">
        <v>3</v>
      </c>
      <c r="D4" s="118"/>
      <c r="E4" s="118"/>
      <c r="F4" s="118"/>
      <c r="G4" s="118"/>
      <c r="H4" s="118"/>
      <c r="I4" s="118"/>
      <c r="J4" s="118"/>
      <c r="K4" s="118"/>
      <c r="L4" s="118"/>
      <c r="M4" s="118"/>
      <c r="N4" s="118"/>
      <c r="O4" s="118"/>
      <c r="P4" s="118"/>
      <c r="Q4" s="118"/>
      <c r="R4" s="118"/>
      <c r="S4" s="118"/>
      <c r="T4" s="118"/>
      <c r="U4" s="118"/>
      <c r="V4" s="118"/>
      <c r="W4" s="118"/>
      <c r="X4" s="118"/>
      <c r="Y4" s="118"/>
      <c r="Z4" s="118"/>
      <c r="AA4" s="119"/>
      <c r="AB4" s="28" t="s">
        <v>5</v>
      </c>
    </row>
    <row r="5" spans="1:28" ht="20.25" customHeight="1" thickBot="1">
      <c r="A5" s="120" t="s">
        <v>51</v>
      </c>
      <c r="B5" s="121"/>
      <c r="C5" s="121"/>
      <c r="D5" s="121"/>
      <c r="E5" s="121"/>
      <c r="F5" s="121"/>
      <c r="G5" s="122"/>
      <c r="H5" s="158" t="s">
        <v>87</v>
      </c>
      <c r="I5" s="158"/>
      <c r="J5" s="158"/>
      <c r="K5" s="158"/>
      <c r="L5" s="158"/>
      <c r="M5" s="158"/>
      <c r="N5" s="159"/>
      <c r="O5" s="160"/>
      <c r="P5" s="160"/>
      <c r="Q5" s="160"/>
      <c r="R5" s="160"/>
      <c r="S5" s="160"/>
      <c r="T5" s="160"/>
      <c r="U5" s="160"/>
      <c r="V5" s="160"/>
      <c r="W5" s="160"/>
      <c r="X5" s="160"/>
      <c r="Y5" s="160"/>
      <c r="Z5" s="160"/>
      <c r="AA5" s="160"/>
      <c r="AB5" s="161"/>
    </row>
    <row r="6" spans="1:28" ht="24" customHeight="1" thickBot="1">
      <c r="A6" s="162" t="s">
        <v>65</v>
      </c>
      <c r="B6" s="163"/>
      <c r="C6" s="163"/>
      <c r="D6" s="163"/>
      <c r="E6" s="163"/>
      <c r="F6" s="163"/>
      <c r="G6" s="163"/>
      <c r="H6" s="163"/>
      <c r="I6" s="163"/>
      <c r="J6" s="163"/>
      <c r="K6" s="37"/>
      <c r="L6" s="128" t="s">
        <v>84</v>
      </c>
      <c r="M6" s="129"/>
      <c r="N6" s="129"/>
      <c r="O6" s="129"/>
      <c r="P6" s="129"/>
      <c r="Q6" s="129"/>
      <c r="R6" s="129"/>
      <c r="S6" s="129"/>
      <c r="T6" s="129"/>
      <c r="U6" s="129"/>
      <c r="V6" s="129"/>
      <c r="W6" s="129"/>
      <c r="X6" s="129"/>
      <c r="Y6" s="129"/>
      <c r="Z6" s="129"/>
      <c r="AA6" s="129"/>
      <c r="AB6" s="130"/>
    </row>
    <row r="7" spans="1:28" s="3" customFormat="1" ht="9" customHeight="1" thickBot="1">
      <c r="A7" s="131"/>
      <c r="B7" s="131"/>
      <c r="C7" s="131"/>
      <c r="D7" s="131"/>
      <c r="E7" s="131"/>
      <c r="F7" s="131"/>
      <c r="G7" s="131"/>
      <c r="H7" s="5"/>
      <c r="I7" s="7"/>
      <c r="J7" s="7"/>
      <c r="K7" s="7"/>
      <c r="L7" s="7"/>
      <c r="M7" s="7"/>
      <c r="N7" s="7"/>
      <c r="O7" s="7"/>
      <c r="P7" s="7"/>
      <c r="Q7" s="7"/>
      <c r="R7" s="7"/>
      <c r="S7" s="7"/>
      <c r="T7" s="7"/>
      <c r="U7" s="7"/>
      <c r="V7" s="7"/>
      <c r="W7" s="7"/>
      <c r="X7" s="7"/>
      <c r="Y7" s="7"/>
      <c r="Z7" s="7"/>
      <c r="AA7" s="17"/>
      <c r="AB7" s="7"/>
    </row>
    <row r="8" spans="1:28" s="3" customFormat="1" ht="24" customHeight="1" thickBot="1">
      <c r="A8" s="135" t="s">
        <v>27</v>
      </c>
      <c r="B8" s="136"/>
      <c r="C8" s="136"/>
      <c r="D8" s="136"/>
      <c r="E8" s="136"/>
      <c r="F8" s="136"/>
      <c r="G8" s="136"/>
      <c r="H8" s="136"/>
      <c r="I8" s="136"/>
      <c r="J8" s="136"/>
      <c r="K8" s="136"/>
      <c r="L8" s="129" t="s">
        <v>14</v>
      </c>
      <c r="M8" s="129"/>
      <c r="N8" s="130"/>
      <c r="O8" s="128" t="s">
        <v>28</v>
      </c>
      <c r="P8" s="129"/>
      <c r="Q8" s="130"/>
      <c r="R8" s="128" t="s">
        <v>52</v>
      </c>
      <c r="S8" s="130"/>
      <c r="T8" s="128" t="s">
        <v>53</v>
      </c>
      <c r="U8" s="129"/>
      <c r="V8" s="129"/>
      <c r="W8" s="129"/>
      <c r="X8" s="130"/>
      <c r="Y8" s="128" t="s">
        <v>54</v>
      </c>
      <c r="Z8" s="129"/>
      <c r="AA8" s="22" t="s">
        <v>55</v>
      </c>
      <c r="AB8" s="22" t="s">
        <v>15</v>
      </c>
    </row>
    <row r="9" spans="1:28" s="4" customFormat="1" ht="24" customHeight="1" thickBot="1">
      <c r="A9" s="123" t="s">
        <v>16</v>
      </c>
      <c r="B9" s="123" t="s">
        <v>17</v>
      </c>
      <c r="C9" s="123" t="s">
        <v>18</v>
      </c>
      <c r="D9" s="125" t="s">
        <v>19</v>
      </c>
      <c r="E9" s="126"/>
      <c r="F9" s="127"/>
      <c r="G9" s="123" t="s">
        <v>20</v>
      </c>
      <c r="H9" s="123" t="s">
        <v>21</v>
      </c>
      <c r="I9" s="132" t="s">
        <v>56</v>
      </c>
      <c r="J9" s="133"/>
      <c r="K9" s="134"/>
      <c r="L9" s="40">
        <v>1</v>
      </c>
      <c r="M9" s="40">
        <v>2</v>
      </c>
      <c r="N9" s="40">
        <v>3</v>
      </c>
      <c r="O9" s="40">
        <v>4</v>
      </c>
      <c r="P9" s="40">
        <v>5</v>
      </c>
      <c r="Q9" s="40">
        <v>6</v>
      </c>
      <c r="R9" s="40">
        <v>7</v>
      </c>
      <c r="S9" s="40">
        <v>8</v>
      </c>
      <c r="T9" s="40">
        <v>9</v>
      </c>
      <c r="U9" s="40">
        <v>10</v>
      </c>
      <c r="V9" s="40">
        <v>11</v>
      </c>
      <c r="W9" s="40">
        <v>12</v>
      </c>
      <c r="X9" s="40">
        <v>13</v>
      </c>
      <c r="Y9" s="40">
        <v>14</v>
      </c>
      <c r="Z9" s="40">
        <v>15</v>
      </c>
      <c r="AA9" s="40">
        <v>16</v>
      </c>
      <c r="AB9" s="40">
        <v>17</v>
      </c>
    </row>
    <row r="10" spans="1:28" s="1" customFormat="1" ht="105" customHeight="1" thickBot="1">
      <c r="A10" s="164"/>
      <c r="B10" s="164"/>
      <c r="C10" s="164"/>
      <c r="D10" s="123" t="s">
        <v>22</v>
      </c>
      <c r="E10" s="123" t="s">
        <v>23</v>
      </c>
      <c r="F10" s="123" t="s">
        <v>24</v>
      </c>
      <c r="G10" s="164"/>
      <c r="H10" s="164"/>
      <c r="I10" s="123" t="s">
        <v>22</v>
      </c>
      <c r="J10" s="123" t="s">
        <v>25</v>
      </c>
      <c r="K10" s="123" t="s">
        <v>26</v>
      </c>
      <c r="L10" s="165" t="s">
        <v>4</v>
      </c>
      <c r="M10" s="165" t="s">
        <v>6</v>
      </c>
      <c r="N10" s="165" t="s">
        <v>7</v>
      </c>
      <c r="O10" s="165" t="s">
        <v>31</v>
      </c>
      <c r="P10" s="165" t="s">
        <v>30</v>
      </c>
      <c r="Q10" s="165" t="s">
        <v>29</v>
      </c>
      <c r="R10" s="167" t="s">
        <v>57</v>
      </c>
      <c r="S10" s="41" t="s">
        <v>88</v>
      </c>
      <c r="T10" s="169" t="s">
        <v>8</v>
      </c>
      <c r="U10" s="169" t="s">
        <v>1</v>
      </c>
      <c r="V10" s="169" t="s">
        <v>58</v>
      </c>
      <c r="W10" s="167" t="s">
        <v>59</v>
      </c>
      <c r="X10" s="42" t="s">
        <v>89</v>
      </c>
      <c r="Y10" s="167" t="s">
        <v>60</v>
      </c>
      <c r="Z10" s="167" t="s">
        <v>61</v>
      </c>
      <c r="AA10" s="167" t="s">
        <v>62</v>
      </c>
      <c r="AB10" s="165" t="s">
        <v>0</v>
      </c>
    </row>
    <row r="11" spans="1:28" s="1" customFormat="1" ht="55.5" customHeight="1" thickBot="1">
      <c r="A11" s="124"/>
      <c r="B11" s="124"/>
      <c r="C11" s="124"/>
      <c r="D11" s="124"/>
      <c r="E11" s="124"/>
      <c r="F11" s="124"/>
      <c r="G11" s="124"/>
      <c r="H11" s="124"/>
      <c r="I11" s="124"/>
      <c r="J11" s="124"/>
      <c r="K11" s="124"/>
      <c r="L11" s="166"/>
      <c r="M11" s="166"/>
      <c r="N11" s="166"/>
      <c r="O11" s="166"/>
      <c r="P11" s="166"/>
      <c r="Q11" s="166"/>
      <c r="R11" s="168"/>
      <c r="S11" s="51" t="s">
        <v>63</v>
      </c>
      <c r="T11" s="170"/>
      <c r="U11" s="170"/>
      <c r="V11" s="170"/>
      <c r="W11" s="168"/>
      <c r="X11" s="59" t="s">
        <v>64</v>
      </c>
      <c r="Y11" s="168"/>
      <c r="Z11" s="168"/>
      <c r="AA11" s="168"/>
      <c r="AB11" s="166"/>
    </row>
    <row r="12" spans="1:28" s="1" customFormat="1" ht="152.25" customHeight="1">
      <c r="A12" s="99" t="s">
        <v>32</v>
      </c>
      <c r="B12" s="102" t="s">
        <v>33</v>
      </c>
      <c r="C12" s="105" t="s">
        <v>34</v>
      </c>
      <c r="D12" s="83" t="s">
        <v>35</v>
      </c>
      <c r="E12" s="108">
        <v>1</v>
      </c>
      <c r="F12" s="108">
        <v>1</v>
      </c>
      <c r="G12" s="83" t="s">
        <v>85</v>
      </c>
      <c r="H12" s="83" t="s">
        <v>36</v>
      </c>
      <c r="I12" s="83" t="s">
        <v>37</v>
      </c>
      <c r="J12" s="86">
        <v>1</v>
      </c>
      <c r="K12" s="89">
        <v>1</v>
      </c>
      <c r="L12" s="92">
        <v>2020630010002</v>
      </c>
      <c r="M12" s="78" t="s">
        <v>38</v>
      </c>
      <c r="N12" s="78" t="s">
        <v>40</v>
      </c>
      <c r="O12" s="63" t="s">
        <v>70</v>
      </c>
      <c r="P12" s="63" t="s">
        <v>71</v>
      </c>
      <c r="Q12" s="63">
        <v>4</v>
      </c>
      <c r="R12" s="62">
        <v>3</v>
      </c>
      <c r="S12" s="66">
        <f>R12/Q12</f>
        <v>0.75</v>
      </c>
      <c r="T12" s="78" t="s">
        <v>81</v>
      </c>
      <c r="U12" s="78" t="s">
        <v>43</v>
      </c>
      <c r="V12" s="156">
        <v>298500000</v>
      </c>
      <c r="W12" s="156">
        <v>286300000</v>
      </c>
      <c r="X12" s="171">
        <f>+W12/V12</f>
        <v>0.9591289782244556</v>
      </c>
      <c r="Y12" s="156" t="s">
        <v>68</v>
      </c>
      <c r="Z12" s="156" t="s">
        <v>69</v>
      </c>
      <c r="AA12" s="176" t="s">
        <v>90</v>
      </c>
      <c r="AB12" s="155" t="s">
        <v>44</v>
      </c>
    </row>
    <row r="13" spans="1:28" s="1" customFormat="1" ht="166.5" customHeight="1" thickBot="1">
      <c r="A13" s="99"/>
      <c r="B13" s="102"/>
      <c r="C13" s="105"/>
      <c r="D13" s="83"/>
      <c r="E13" s="108"/>
      <c r="F13" s="108"/>
      <c r="G13" s="83"/>
      <c r="H13" s="83"/>
      <c r="I13" s="83"/>
      <c r="J13" s="86"/>
      <c r="K13" s="89"/>
      <c r="L13" s="79"/>
      <c r="M13" s="77"/>
      <c r="N13" s="77"/>
      <c r="O13" s="46" t="s">
        <v>72</v>
      </c>
      <c r="P13" s="46" t="s">
        <v>73</v>
      </c>
      <c r="Q13" s="45">
        <v>70</v>
      </c>
      <c r="R13" s="38">
        <v>62</v>
      </c>
      <c r="S13" s="44">
        <f>R13/Q13</f>
        <v>0.8857142857142857</v>
      </c>
      <c r="T13" s="77"/>
      <c r="U13" s="77"/>
      <c r="V13" s="157"/>
      <c r="W13" s="157"/>
      <c r="X13" s="172"/>
      <c r="Y13" s="157"/>
      <c r="Z13" s="157"/>
      <c r="AA13" s="177"/>
      <c r="AB13" s="154"/>
    </row>
    <row r="14" spans="1:28" s="1" customFormat="1" ht="106.5" customHeight="1">
      <c r="A14" s="99"/>
      <c r="B14" s="102"/>
      <c r="C14" s="105"/>
      <c r="D14" s="83"/>
      <c r="E14" s="108"/>
      <c r="F14" s="108"/>
      <c r="G14" s="83"/>
      <c r="H14" s="83"/>
      <c r="I14" s="83"/>
      <c r="J14" s="86"/>
      <c r="K14" s="89"/>
      <c r="L14" s="79">
        <v>2020630010003</v>
      </c>
      <c r="M14" s="77" t="s">
        <v>45</v>
      </c>
      <c r="N14" s="82" t="s">
        <v>41</v>
      </c>
      <c r="O14" s="46" t="s">
        <v>74</v>
      </c>
      <c r="P14" s="46" t="s">
        <v>75</v>
      </c>
      <c r="Q14" s="45">
        <v>15</v>
      </c>
      <c r="R14" s="38">
        <v>15</v>
      </c>
      <c r="S14" s="44">
        <f>R14/Q14</f>
        <v>1</v>
      </c>
      <c r="T14" s="77" t="s">
        <v>82</v>
      </c>
      <c r="U14" s="77" t="s">
        <v>43</v>
      </c>
      <c r="V14" s="157">
        <v>216500000</v>
      </c>
      <c r="W14" s="157">
        <v>177100000</v>
      </c>
      <c r="X14" s="173">
        <f>W14/V14</f>
        <v>0.818013856812933</v>
      </c>
      <c r="Y14" s="157" t="s">
        <v>68</v>
      </c>
      <c r="Z14" s="157" t="s">
        <v>69</v>
      </c>
      <c r="AA14" s="177" t="s">
        <v>91</v>
      </c>
      <c r="AB14" s="154" t="s">
        <v>44</v>
      </c>
    </row>
    <row r="15" spans="1:28" s="1" customFormat="1" ht="106.5" customHeight="1">
      <c r="A15" s="99"/>
      <c r="B15" s="102"/>
      <c r="C15" s="105"/>
      <c r="D15" s="83"/>
      <c r="E15" s="108"/>
      <c r="F15" s="108"/>
      <c r="G15" s="83"/>
      <c r="H15" s="83"/>
      <c r="I15" s="83"/>
      <c r="J15" s="86"/>
      <c r="K15" s="89"/>
      <c r="L15" s="79"/>
      <c r="M15" s="77"/>
      <c r="N15" s="82"/>
      <c r="O15" s="46" t="s">
        <v>76</v>
      </c>
      <c r="P15" s="47" t="s">
        <v>77</v>
      </c>
      <c r="Q15" s="50">
        <v>1</v>
      </c>
      <c r="R15" s="43">
        <v>1</v>
      </c>
      <c r="S15" s="44">
        <f>R15/Q15</f>
        <v>1</v>
      </c>
      <c r="T15" s="77"/>
      <c r="U15" s="77"/>
      <c r="V15" s="157"/>
      <c r="W15" s="157"/>
      <c r="X15" s="174"/>
      <c r="Y15" s="157"/>
      <c r="Z15" s="157"/>
      <c r="AA15" s="177"/>
      <c r="AB15" s="154"/>
    </row>
    <row r="16" spans="1:28" s="1" customFormat="1" ht="165" customHeight="1" thickBot="1">
      <c r="A16" s="99"/>
      <c r="B16" s="102"/>
      <c r="C16" s="105"/>
      <c r="D16" s="83"/>
      <c r="E16" s="108"/>
      <c r="F16" s="108"/>
      <c r="G16" s="83"/>
      <c r="H16" s="83"/>
      <c r="I16" s="83"/>
      <c r="J16" s="86"/>
      <c r="K16" s="89"/>
      <c r="L16" s="79"/>
      <c r="M16" s="77"/>
      <c r="N16" s="82"/>
      <c r="O16" s="46" t="s">
        <v>78</v>
      </c>
      <c r="P16" s="50">
        <v>1</v>
      </c>
      <c r="Q16" s="50">
        <v>1</v>
      </c>
      <c r="R16" s="43">
        <v>0.99</v>
      </c>
      <c r="S16" s="43">
        <f>+R16/Q16</f>
        <v>0.99</v>
      </c>
      <c r="T16" s="77"/>
      <c r="U16" s="77"/>
      <c r="V16" s="157"/>
      <c r="W16" s="157"/>
      <c r="X16" s="175"/>
      <c r="Y16" s="157"/>
      <c r="Z16" s="157"/>
      <c r="AA16" s="177"/>
      <c r="AB16" s="154"/>
    </row>
    <row r="17" spans="1:28" s="1" customFormat="1" ht="100.5" customHeight="1">
      <c r="A17" s="100"/>
      <c r="B17" s="103"/>
      <c r="C17" s="106"/>
      <c r="D17" s="84"/>
      <c r="E17" s="109"/>
      <c r="F17" s="109"/>
      <c r="G17" s="84"/>
      <c r="H17" s="84"/>
      <c r="I17" s="84"/>
      <c r="J17" s="87"/>
      <c r="K17" s="90"/>
      <c r="L17" s="79">
        <v>2020630010004</v>
      </c>
      <c r="M17" s="77" t="s">
        <v>39</v>
      </c>
      <c r="N17" s="181" t="s">
        <v>42</v>
      </c>
      <c r="O17" s="46" t="s">
        <v>79</v>
      </c>
      <c r="P17" s="60">
        <v>2</v>
      </c>
      <c r="Q17" s="61">
        <v>2</v>
      </c>
      <c r="R17" s="65">
        <v>1</v>
      </c>
      <c r="S17" s="43">
        <f>+R17/Q17</f>
        <v>0.5</v>
      </c>
      <c r="T17" s="77" t="s">
        <v>83</v>
      </c>
      <c r="U17" s="77" t="s">
        <v>43</v>
      </c>
      <c r="V17" s="157">
        <v>65000000</v>
      </c>
      <c r="W17" s="157">
        <v>51600000</v>
      </c>
      <c r="X17" s="173">
        <f>W17/V17</f>
        <v>0.7938461538461539</v>
      </c>
      <c r="Y17" s="157" t="s">
        <v>68</v>
      </c>
      <c r="Z17" s="157" t="s">
        <v>69</v>
      </c>
      <c r="AA17" s="177" t="s">
        <v>92</v>
      </c>
      <c r="AB17" s="154" t="s">
        <v>44</v>
      </c>
    </row>
    <row r="18" spans="1:28" s="1" customFormat="1" ht="123" customHeight="1" thickBot="1">
      <c r="A18" s="101"/>
      <c r="B18" s="104"/>
      <c r="C18" s="107"/>
      <c r="D18" s="85"/>
      <c r="E18" s="110"/>
      <c r="F18" s="110"/>
      <c r="G18" s="85"/>
      <c r="H18" s="85"/>
      <c r="I18" s="85"/>
      <c r="J18" s="88"/>
      <c r="K18" s="91"/>
      <c r="L18" s="80"/>
      <c r="M18" s="81"/>
      <c r="N18" s="182"/>
      <c r="O18" s="48" t="s">
        <v>80</v>
      </c>
      <c r="P18" s="49">
        <v>36</v>
      </c>
      <c r="Q18" s="49">
        <v>36</v>
      </c>
      <c r="R18" s="30">
        <v>36</v>
      </c>
      <c r="S18" s="43">
        <f>+R18/Q18</f>
        <v>1</v>
      </c>
      <c r="T18" s="81"/>
      <c r="U18" s="81"/>
      <c r="V18" s="178"/>
      <c r="W18" s="178"/>
      <c r="X18" s="174"/>
      <c r="Y18" s="178"/>
      <c r="Z18" s="178"/>
      <c r="AA18" s="179"/>
      <c r="AB18" s="180"/>
    </row>
    <row r="19" spans="1:28" ht="15" customHeight="1">
      <c r="A19" s="53" t="s">
        <v>12</v>
      </c>
      <c r="B19" s="54"/>
      <c r="C19" s="54"/>
      <c r="D19" s="54"/>
      <c r="E19" s="54"/>
      <c r="F19" s="54"/>
      <c r="G19" s="54"/>
      <c r="H19" s="54"/>
      <c r="I19" s="54"/>
      <c r="J19" s="54"/>
      <c r="K19" s="54"/>
      <c r="L19" s="54"/>
      <c r="M19" s="54"/>
      <c r="N19" s="54"/>
      <c r="O19" s="54"/>
      <c r="P19" s="54"/>
      <c r="Q19" s="54"/>
      <c r="R19" s="54"/>
      <c r="S19" s="54"/>
      <c r="T19" s="54"/>
      <c r="U19" s="54"/>
      <c r="V19" s="141">
        <f>V12+V14+V17</f>
        <v>580000000</v>
      </c>
      <c r="W19" s="141">
        <f>W12+W14+W17</f>
        <v>515000000</v>
      </c>
      <c r="X19" s="146">
        <f>W19/V19</f>
        <v>0.8879310344827587</v>
      </c>
      <c r="Y19" s="148"/>
      <c r="Z19" s="149"/>
      <c r="AA19" s="149"/>
      <c r="AB19" s="150"/>
    </row>
    <row r="20" spans="1:28" ht="12.75" customHeight="1" thickBot="1">
      <c r="A20" s="55"/>
      <c r="B20" s="56"/>
      <c r="C20" s="56"/>
      <c r="D20" s="56"/>
      <c r="E20" s="56"/>
      <c r="F20" s="56"/>
      <c r="G20" s="56"/>
      <c r="H20" s="56"/>
      <c r="I20" s="56"/>
      <c r="J20" s="56"/>
      <c r="K20" s="56"/>
      <c r="L20" s="56"/>
      <c r="M20" s="56"/>
      <c r="N20" s="56"/>
      <c r="O20" s="56"/>
      <c r="P20" s="56"/>
      <c r="Q20" s="56"/>
      <c r="R20" s="56"/>
      <c r="S20" s="56"/>
      <c r="T20" s="56"/>
      <c r="U20" s="56"/>
      <c r="V20" s="142"/>
      <c r="W20" s="142"/>
      <c r="X20" s="147"/>
      <c r="Y20" s="151"/>
      <c r="Z20" s="152"/>
      <c r="AA20" s="152"/>
      <c r="AB20" s="153"/>
    </row>
    <row r="21" spans="1:28" ht="12.75" customHeight="1" hidden="1">
      <c r="A21" s="53"/>
      <c r="B21" s="54"/>
      <c r="C21" s="54"/>
      <c r="D21" s="54"/>
      <c r="E21" s="54"/>
      <c r="F21" s="54"/>
      <c r="G21" s="54"/>
      <c r="H21" s="54"/>
      <c r="I21" s="54"/>
      <c r="J21" s="54"/>
      <c r="K21" s="54"/>
      <c r="L21" s="54"/>
      <c r="M21" s="54"/>
      <c r="N21" s="54"/>
      <c r="O21" s="54"/>
      <c r="P21" s="54"/>
      <c r="Q21" s="54"/>
      <c r="R21" s="54"/>
      <c r="S21" s="71">
        <v>0</v>
      </c>
      <c r="T21" s="54"/>
      <c r="U21" s="54"/>
      <c r="V21" s="68"/>
      <c r="W21" s="68"/>
      <c r="X21" s="70">
        <v>0</v>
      </c>
      <c r="Y21" s="68"/>
      <c r="Z21" s="68"/>
      <c r="AA21" s="68"/>
      <c r="AB21" s="69"/>
    </row>
    <row r="22" spans="1:28" ht="12.75" hidden="1">
      <c r="A22" s="10"/>
      <c r="B22" s="8"/>
      <c r="C22" s="11"/>
      <c r="D22" s="8"/>
      <c r="E22" s="11"/>
      <c r="F22" s="8"/>
      <c r="G22" s="11"/>
      <c r="H22" s="8"/>
      <c r="I22" s="11"/>
      <c r="J22" s="11"/>
      <c r="K22" s="8"/>
      <c r="L22" s="11"/>
      <c r="M22" s="8"/>
      <c r="N22" s="5"/>
      <c r="O22" s="5"/>
      <c r="P22" s="5"/>
      <c r="Q22" s="5"/>
      <c r="R22" s="5"/>
      <c r="S22" s="58">
        <v>1</v>
      </c>
      <c r="T22" s="5"/>
      <c r="U22" s="5"/>
      <c r="V22" s="18"/>
      <c r="W22" s="18"/>
      <c r="X22" s="57">
        <v>1</v>
      </c>
      <c r="Y22" s="18"/>
      <c r="Z22" s="18"/>
      <c r="AA22" s="18"/>
      <c r="AB22" s="13"/>
    </row>
    <row r="23" spans="1:28" ht="42.75" customHeight="1">
      <c r="A23" s="10"/>
      <c r="B23" s="8"/>
      <c r="C23" s="12"/>
      <c r="D23" s="8"/>
      <c r="E23" s="11"/>
      <c r="F23" s="8"/>
      <c r="G23" s="5"/>
      <c r="H23" s="5"/>
      <c r="I23" s="5"/>
      <c r="J23" s="145" t="s">
        <v>10</v>
      </c>
      <c r="K23" s="145"/>
      <c r="L23" s="145"/>
      <c r="M23" s="12"/>
      <c r="N23" s="12"/>
      <c r="O23" s="145" t="s">
        <v>9</v>
      </c>
      <c r="P23" s="145"/>
      <c r="Q23" s="145"/>
      <c r="R23" s="36"/>
      <c r="S23" s="36"/>
      <c r="T23" s="143"/>
      <c r="U23" s="143"/>
      <c r="V23" s="143"/>
      <c r="W23" s="143"/>
      <c r="X23" s="143"/>
      <c r="Y23" s="143"/>
      <c r="Z23" s="143"/>
      <c r="AA23" s="143"/>
      <c r="AB23" s="144"/>
    </row>
    <row r="24" spans="1:28" ht="14.25">
      <c r="A24" s="10"/>
      <c r="B24" s="8"/>
      <c r="C24" s="12"/>
      <c r="D24" s="8"/>
      <c r="E24" s="11"/>
      <c r="F24" s="8"/>
      <c r="G24" s="5"/>
      <c r="H24" s="5"/>
      <c r="I24" s="5"/>
      <c r="J24" s="11"/>
      <c r="K24" s="8"/>
      <c r="L24" s="11"/>
      <c r="M24" s="8"/>
      <c r="N24" s="8"/>
      <c r="O24" s="12"/>
      <c r="P24" s="11"/>
      <c r="Q24" s="5"/>
      <c r="R24" s="5"/>
      <c r="S24" s="5"/>
      <c r="T24" s="5"/>
      <c r="U24" s="31"/>
      <c r="V24" s="32"/>
      <c r="W24" s="32"/>
      <c r="X24" s="32"/>
      <c r="Y24" s="32"/>
      <c r="Z24" s="32"/>
      <c r="AA24" s="32"/>
      <c r="AB24" s="13"/>
    </row>
    <row r="25" spans="1:28" ht="14.25">
      <c r="A25" s="10"/>
      <c r="B25" s="8"/>
      <c r="C25" s="12"/>
      <c r="D25" s="8"/>
      <c r="E25" s="11"/>
      <c r="F25" s="8"/>
      <c r="G25" s="5"/>
      <c r="H25" s="5"/>
      <c r="I25" s="5"/>
      <c r="J25" s="11"/>
      <c r="K25" s="8"/>
      <c r="L25" s="11"/>
      <c r="M25" s="8"/>
      <c r="N25" s="8"/>
      <c r="O25" s="12"/>
      <c r="P25" s="11"/>
      <c r="Q25" s="11"/>
      <c r="R25" s="11"/>
      <c r="S25" s="11"/>
      <c r="T25" s="11"/>
      <c r="U25" s="31"/>
      <c r="V25" s="33"/>
      <c r="W25" s="33"/>
      <c r="X25" s="33"/>
      <c r="Y25" s="33"/>
      <c r="Z25" s="33"/>
      <c r="AA25" s="33"/>
      <c r="AB25" s="14"/>
    </row>
    <row r="26" spans="1:28" ht="12.75">
      <c r="A26" s="10"/>
      <c r="B26" s="8"/>
      <c r="C26" s="11"/>
      <c r="D26" s="8"/>
      <c r="E26" s="11"/>
      <c r="F26" s="8"/>
      <c r="G26" s="5"/>
      <c r="H26" s="5"/>
      <c r="I26" s="5"/>
      <c r="J26" s="11"/>
      <c r="K26" s="8"/>
      <c r="L26" s="11"/>
      <c r="M26" s="8"/>
      <c r="N26" s="8"/>
      <c r="O26" s="11"/>
      <c r="P26" s="11"/>
      <c r="Q26" s="11"/>
      <c r="R26" s="11"/>
      <c r="S26" s="11"/>
      <c r="T26" s="11"/>
      <c r="U26" s="24"/>
      <c r="V26" s="34"/>
      <c r="W26" s="34"/>
      <c r="X26" s="34"/>
      <c r="Y26" s="34"/>
      <c r="Z26" s="34"/>
      <c r="AA26" s="34"/>
      <c r="AB26" s="14"/>
    </row>
    <row r="27" spans="1:28" ht="14.25" customHeight="1" thickBot="1">
      <c r="A27" s="10"/>
      <c r="B27" s="8"/>
      <c r="C27" s="12"/>
      <c r="D27" s="8"/>
      <c r="E27" s="11"/>
      <c r="F27" s="8"/>
      <c r="G27" s="5"/>
      <c r="H27" s="5"/>
      <c r="I27" s="5"/>
      <c r="J27" s="25"/>
      <c r="K27" s="25"/>
      <c r="L27" s="16"/>
      <c r="M27" s="39"/>
      <c r="N27" s="8"/>
      <c r="O27" s="25"/>
      <c r="P27" s="25"/>
      <c r="Q27" s="11"/>
      <c r="R27" s="11"/>
      <c r="S27" s="11"/>
      <c r="T27" s="11"/>
      <c r="U27" s="24"/>
      <c r="V27" s="33"/>
      <c r="W27" s="33"/>
      <c r="X27" s="33"/>
      <c r="Y27" s="33"/>
      <c r="Z27" s="33"/>
      <c r="AA27" s="33"/>
      <c r="AB27" s="14"/>
    </row>
    <row r="28" spans="1:28" ht="25.5" customHeight="1">
      <c r="A28" s="10"/>
      <c r="B28" s="8"/>
      <c r="C28" s="15"/>
      <c r="D28" s="8"/>
      <c r="E28" s="11"/>
      <c r="F28" s="8"/>
      <c r="G28" s="5"/>
      <c r="H28" s="5"/>
      <c r="I28" s="5"/>
      <c r="J28" s="140" t="s">
        <v>48</v>
      </c>
      <c r="K28" s="140"/>
      <c r="L28" s="140"/>
      <c r="M28" s="140"/>
      <c r="N28" s="21"/>
      <c r="O28" s="140" t="s">
        <v>46</v>
      </c>
      <c r="P28" s="140"/>
      <c r="Q28" s="140"/>
      <c r="R28" s="35"/>
      <c r="S28" s="35"/>
      <c r="T28" s="11"/>
      <c r="U28" s="11"/>
      <c r="V28" s="18"/>
      <c r="W28" s="18"/>
      <c r="X28" s="18"/>
      <c r="Y28" s="18"/>
      <c r="Z28" s="18"/>
      <c r="AA28" s="18"/>
      <c r="AB28" s="14"/>
    </row>
    <row r="29" spans="1:28" ht="15">
      <c r="A29" s="10"/>
      <c r="B29" s="8"/>
      <c r="C29" s="15"/>
      <c r="D29" s="8"/>
      <c r="E29" s="11"/>
      <c r="F29" s="8"/>
      <c r="G29" s="5"/>
      <c r="H29" s="5"/>
      <c r="I29" s="5"/>
      <c r="J29" s="11" t="s">
        <v>11</v>
      </c>
      <c r="K29" s="8"/>
      <c r="L29" s="20"/>
      <c r="M29" s="21"/>
      <c r="N29" s="21"/>
      <c r="O29" s="11" t="s">
        <v>47</v>
      </c>
      <c r="P29" s="8"/>
      <c r="Q29" s="11"/>
      <c r="R29" s="11"/>
      <c r="S29" s="11"/>
      <c r="T29" s="11"/>
      <c r="U29" s="11"/>
      <c r="V29" s="18"/>
      <c r="W29" s="18"/>
      <c r="X29" s="18"/>
      <c r="Y29" s="18"/>
      <c r="Z29" s="18"/>
      <c r="AA29" s="18"/>
      <c r="AB29" s="14"/>
    </row>
    <row r="30" spans="1:28" ht="14.25">
      <c r="A30" s="10"/>
      <c r="B30" s="8"/>
      <c r="C30" s="11"/>
      <c r="D30" s="8"/>
      <c r="E30" s="11"/>
      <c r="F30" s="8"/>
      <c r="G30" s="11"/>
      <c r="H30" s="8"/>
      <c r="I30" s="11"/>
      <c r="J30" s="11"/>
      <c r="K30" s="8"/>
      <c r="L30" s="12"/>
      <c r="M30" s="8"/>
      <c r="N30" s="11"/>
      <c r="O30" s="11"/>
      <c r="P30" s="11"/>
      <c r="Q30" s="11"/>
      <c r="R30" s="11"/>
      <c r="S30" s="11"/>
      <c r="T30" s="11"/>
      <c r="U30" s="11"/>
      <c r="V30" s="18"/>
      <c r="W30" s="18"/>
      <c r="X30" s="18"/>
      <c r="Y30" s="18"/>
      <c r="Z30" s="18"/>
      <c r="AA30" s="18"/>
      <c r="AB30" s="14"/>
    </row>
    <row r="31" spans="1:28" ht="14.25">
      <c r="A31" s="10"/>
      <c r="B31" s="8"/>
      <c r="C31" s="11"/>
      <c r="D31" s="8"/>
      <c r="E31" s="11"/>
      <c r="F31" s="8"/>
      <c r="G31" s="11"/>
      <c r="H31" s="8"/>
      <c r="I31" s="11"/>
      <c r="J31" s="11"/>
      <c r="K31" s="8"/>
      <c r="L31" s="12"/>
      <c r="M31" s="8"/>
      <c r="N31" s="11"/>
      <c r="O31" s="11"/>
      <c r="P31" s="11"/>
      <c r="Q31" s="11"/>
      <c r="R31" s="11"/>
      <c r="S31" s="11"/>
      <c r="T31" s="11"/>
      <c r="U31" s="11"/>
      <c r="V31" s="18"/>
      <c r="W31" s="18"/>
      <c r="X31" s="18"/>
      <c r="Y31" s="18"/>
      <c r="Z31" s="18"/>
      <c r="AA31" s="18"/>
      <c r="AB31" s="14"/>
    </row>
    <row r="32" spans="1:28" ht="31.5" customHeight="1" thickBot="1">
      <c r="A32" s="137" t="s">
        <v>13</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9"/>
    </row>
  </sheetData>
  <sheetProtection/>
  <protectedRanges>
    <protectedRange sqref="T12:T17" name="Rango2"/>
    <protectedRange sqref="L12:L17" name="Rango1"/>
  </protectedRanges>
  <mergeCells count="101">
    <mergeCell ref="AB17:AB18"/>
    <mergeCell ref="N17:N18"/>
    <mergeCell ref="T17:T18"/>
    <mergeCell ref="U17:U18"/>
    <mergeCell ref="V17:V18"/>
    <mergeCell ref="W17:W18"/>
    <mergeCell ref="X17:X18"/>
    <mergeCell ref="Z14:Z16"/>
    <mergeCell ref="AA12:AA13"/>
    <mergeCell ref="AA14:AA16"/>
    <mergeCell ref="Y17:Y18"/>
    <mergeCell ref="Z17:Z18"/>
    <mergeCell ref="AA17:AA18"/>
    <mergeCell ref="Y10:Y11"/>
    <mergeCell ref="V12:V13"/>
    <mergeCell ref="V14:V16"/>
    <mergeCell ref="Z10:Z11"/>
    <mergeCell ref="W12:W13"/>
    <mergeCell ref="W14:W16"/>
    <mergeCell ref="X12:X13"/>
    <mergeCell ref="X14:X16"/>
    <mergeCell ref="Y12:Y13"/>
    <mergeCell ref="Y14:Y16"/>
    <mergeCell ref="AA10:AA11"/>
    <mergeCell ref="AB10:AB11"/>
    <mergeCell ref="O10:O11"/>
    <mergeCell ref="P10:P11"/>
    <mergeCell ref="Q10:Q11"/>
    <mergeCell ref="R10:R11"/>
    <mergeCell ref="T10:T11"/>
    <mergeCell ref="U10:U11"/>
    <mergeCell ref="V10:V11"/>
    <mergeCell ref="W10:W11"/>
    <mergeCell ref="I10:I11"/>
    <mergeCell ref="J10:J11"/>
    <mergeCell ref="K10:K11"/>
    <mergeCell ref="L10:L11"/>
    <mergeCell ref="M10:M11"/>
    <mergeCell ref="N10:N11"/>
    <mergeCell ref="A9:A11"/>
    <mergeCell ref="B9:B11"/>
    <mergeCell ref="C9:C11"/>
    <mergeCell ref="G9:G11"/>
    <mergeCell ref="H9:H11"/>
    <mergeCell ref="D10:D11"/>
    <mergeCell ref="F10:F11"/>
    <mergeCell ref="H5:M5"/>
    <mergeCell ref="N5:AB5"/>
    <mergeCell ref="A6:J6"/>
    <mergeCell ref="R8:S8"/>
    <mergeCell ref="T8:X8"/>
    <mergeCell ref="Y8:Z8"/>
    <mergeCell ref="X19:X20"/>
    <mergeCell ref="Y19:AB20"/>
    <mergeCell ref="J23:L23"/>
    <mergeCell ref="J28:M28"/>
    <mergeCell ref="G12:G18"/>
    <mergeCell ref="H12:H18"/>
    <mergeCell ref="W19:W20"/>
    <mergeCell ref="AB14:AB16"/>
    <mergeCell ref="AB12:AB13"/>
    <mergeCell ref="Z12:Z13"/>
    <mergeCell ref="I9:K9"/>
    <mergeCell ref="L8:N8"/>
    <mergeCell ref="O8:Q8"/>
    <mergeCell ref="A8:K8"/>
    <mergeCell ref="T14:T16"/>
    <mergeCell ref="A32:AB32"/>
    <mergeCell ref="O28:Q28"/>
    <mergeCell ref="V19:V20"/>
    <mergeCell ref="T23:AB23"/>
    <mergeCell ref="O23:Q23"/>
    <mergeCell ref="E12:E18"/>
    <mergeCell ref="C1:AA1"/>
    <mergeCell ref="C3:AA3"/>
    <mergeCell ref="C4:AA4"/>
    <mergeCell ref="A5:G5"/>
    <mergeCell ref="F12:F18"/>
    <mergeCell ref="E10:E11"/>
    <mergeCell ref="D9:F9"/>
    <mergeCell ref="L6:AB6"/>
    <mergeCell ref="A7:G7"/>
    <mergeCell ref="I12:I18"/>
    <mergeCell ref="J12:J18"/>
    <mergeCell ref="K12:K18"/>
    <mergeCell ref="L12:L13"/>
    <mergeCell ref="L14:L16"/>
    <mergeCell ref="A1:B4"/>
    <mergeCell ref="A12:A18"/>
    <mergeCell ref="B12:B18"/>
    <mergeCell ref="C12:C18"/>
    <mergeCell ref="D12:D18"/>
    <mergeCell ref="M14:M16"/>
    <mergeCell ref="M12:M13"/>
    <mergeCell ref="L17:L18"/>
    <mergeCell ref="M17:M18"/>
    <mergeCell ref="T12:T13"/>
    <mergeCell ref="U12:U13"/>
    <mergeCell ref="N12:N13"/>
    <mergeCell ref="N14:N16"/>
    <mergeCell ref="U14:U16"/>
  </mergeCells>
  <conditionalFormatting sqref="S12">
    <cfRule type="cellIs" priority="18" dxfId="1" operator="between" stopIfTrue="1">
      <formula>0</formula>
      <formula>0.75</formula>
    </cfRule>
  </conditionalFormatting>
  <conditionalFormatting sqref="S13:S16">
    <cfRule type="cellIs" priority="17" dxfId="2" operator="between" stopIfTrue="1">
      <formula>0.75</formula>
      <formula>1</formula>
    </cfRule>
  </conditionalFormatting>
  <conditionalFormatting sqref="S17">
    <cfRule type="cellIs" priority="16" dxfId="0" operator="between" stopIfTrue="1">
      <formula>0</formula>
      <formula>0.5</formula>
    </cfRule>
  </conditionalFormatting>
  <conditionalFormatting sqref="S18">
    <cfRule type="cellIs" priority="15" dxfId="2" operator="greaterThan" stopIfTrue="1">
      <formula>0.75</formula>
    </cfRule>
  </conditionalFormatting>
  <conditionalFormatting sqref="X12:X13">
    <cfRule type="cellIs" priority="12" dxfId="2" operator="between" stopIfTrue="1">
      <formula>0.751</formula>
      <formula>1</formula>
    </cfRule>
    <cfRule type="cellIs" priority="13" dxfId="1" operator="between" stopIfTrue="1">
      <formula>0.51</formula>
      <formula>0.75</formula>
    </cfRule>
    <cfRule type="cellIs" priority="14" dxfId="0" operator="between" stopIfTrue="1">
      <formula>0</formula>
      <formula>0.5</formula>
    </cfRule>
  </conditionalFormatting>
  <conditionalFormatting sqref="X14:X15">
    <cfRule type="cellIs" priority="9" dxfId="2" operator="between" stopIfTrue="1">
      <formula>0.751</formula>
      <formula>1</formula>
    </cfRule>
    <cfRule type="cellIs" priority="10" dxfId="1" operator="between" stopIfTrue="1">
      <formula>0.51</formula>
      <formula>0.75</formula>
    </cfRule>
    <cfRule type="cellIs" priority="11" dxfId="0" operator="between" stopIfTrue="1">
      <formula>0</formula>
      <formula>0.5</formula>
    </cfRule>
  </conditionalFormatting>
  <conditionalFormatting sqref="X17:X18">
    <cfRule type="cellIs" priority="6" dxfId="2" operator="between" stopIfTrue="1">
      <formula>0.751</formula>
      <formula>1</formula>
    </cfRule>
    <cfRule type="cellIs" priority="7" dxfId="1" operator="between" stopIfTrue="1">
      <formula>0.51</formula>
      <formula>0.75</formula>
    </cfRule>
    <cfRule type="cellIs" priority="8" dxfId="0" operator="between" stopIfTrue="1">
      <formula>0</formula>
      <formula>0.5</formula>
    </cfRule>
  </conditionalFormatting>
  <conditionalFormatting sqref="X19:X21">
    <cfRule type="cellIs" priority="3" dxfId="2" operator="between" stopIfTrue="1">
      <formula>0.751</formula>
      <formula>1</formula>
    </cfRule>
    <cfRule type="cellIs" priority="4" dxfId="1" operator="between" stopIfTrue="1">
      <formula>0.51</formula>
      <formula>0.75</formula>
    </cfRule>
    <cfRule type="cellIs" priority="5" dxfId="0" operator="between" stopIfTrue="1">
      <formula>0</formula>
      <formula>0.5</formula>
    </cfRule>
  </conditionalFormatting>
  <conditionalFormatting sqref="S12:S22">
    <cfRule type="colorScale" priority="2" dxfId="29">
      <colorScale>
        <cfvo type="percent" val="50"/>
        <cfvo type="percent" val="75"/>
        <cfvo type="percent" val="100"/>
        <color rgb="FFFF0000"/>
        <color rgb="FFFFFF00"/>
        <color rgb="FF92D050"/>
      </colorScale>
    </cfRule>
  </conditionalFormatting>
  <conditionalFormatting sqref="X12:X22">
    <cfRule type="colorScale" priority="1" dxfId="29">
      <colorScale>
        <cfvo type="percent" val="50"/>
        <cfvo type="percent" val="75"/>
        <cfvo type="percent" val="100"/>
        <color rgb="FFFF0000"/>
        <color rgb="FFFFFF00"/>
        <color rgb="FF92D050"/>
      </colorScale>
    </cfRule>
  </conditionalFormatting>
  <printOptions horizontalCentered="1"/>
  <pageMargins left="0.2362204724409449" right="0.2362204724409449" top="0.3937007874015748" bottom="0.3937007874015748" header="0.2755905511811024" footer="0.31496062992125984"/>
  <pageSetup fitToHeight="0" fitToWidth="1" horizontalDpi="600" verticalDpi="600" orientation="landscape" paperSize="5" scale="22" r:id="rId2"/>
  <drawing r:id="rId1"/>
</worksheet>
</file>

<file path=xl/worksheets/sheet2.xml><?xml version="1.0" encoding="utf-8"?>
<worksheet xmlns="http://schemas.openxmlformats.org/spreadsheetml/2006/main" xmlns:r="http://schemas.openxmlformats.org/officeDocument/2006/relationships">
  <dimension ref="A1:M20"/>
  <sheetViews>
    <sheetView zoomScale="39" zoomScaleNormal="39" zoomScalePageLayoutView="0" workbookViewId="0" topLeftCell="A1">
      <selection activeCell="H5" sqref="H5:H10"/>
    </sheetView>
  </sheetViews>
  <sheetFormatPr defaultColWidth="11.421875" defaultRowHeight="12.75"/>
  <cols>
    <col min="1" max="1" width="20.28125" style="6" customWidth="1"/>
    <col min="2" max="2" width="38.421875" style="9" customWidth="1"/>
    <col min="3" max="3" width="26.8515625" style="9" customWidth="1"/>
    <col min="4" max="6" width="31.140625" style="9" customWidth="1"/>
    <col min="7" max="7" width="28.7109375" style="2" customWidth="1"/>
    <col min="8" max="8" width="27.7109375" style="2" customWidth="1"/>
    <col min="9" max="9" width="28.421875" style="2" customWidth="1"/>
    <col min="10" max="10" width="27.7109375" style="2" customWidth="1"/>
    <col min="11" max="11" width="26.28125" style="2" customWidth="1"/>
    <col min="12" max="12" width="28.421875" style="2" customWidth="1"/>
    <col min="13" max="13" width="33.57421875" style="2" customWidth="1"/>
    <col min="14" max="16384" width="11.421875" style="2" customWidth="1"/>
  </cols>
  <sheetData>
    <row r="1" spans="1:6" s="4" customFormat="1" ht="24" customHeight="1" thickBot="1">
      <c r="A1" s="40">
        <v>2</v>
      </c>
      <c r="B1" s="40">
        <v>4</v>
      </c>
      <c r="C1" s="40">
        <v>5</v>
      </c>
      <c r="D1" s="40">
        <v>6</v>
      </c>
      <c r="E1" s="40"/>
      <c r="F1" s="72"/>
    </row>
    <row r="2" spans="1:13" s="1" customFormat="1" ht="105" customHeight="1" thickBot="1">
      <c r="A2" s="165" t="s">
        <v>6</v>
      </c>
      <c r="B2" s="165" t="s">
        <v>31</v>
      </c>
      <c r="C2" s="165" t="s">
        <v>30</v>
      </c>
      <c r="D2" s="165" t="s">
        <v>29</v>
      </c>
      <c r="E2" s="165" t="s">
        <v>86</v>
      </c>
      <c r="F2" s="165" t="s">
        <v>29</v>
      </c>
      <c r="G2" s="167" t="s">
        <v>57</v>
      </c>
      <c r="H2" s="41" t="s">
        <v>88</v>
      </c>
      <c r="I2" s="169" t="s">
        <v>8</v>
      </c>
      <c r="J2" s="169" t="s">
        <v>1</v>
      </c>
      <c r="K2" s="169" t="s">
        <v>58</v>
      </c>
      <c r="L2" s="167" t="s">
        <v>59</v>
      </c>
      <c r="M2" s="42" t="s">
        <v>89</v>
      </c>
    </row>
    <row r="3" spans="1:13" s="1" customFormat="1" ht="55.5" customHeight="1" thickBot="1">
      <c r="A3" s="166"/>
      <c r="B3" s="166"/>
      <c r="C3" s="166"/>
      <c r="D3" s="166"/>
      <c r="E3" s="166"/>
      <c r="F3" s="166"/>
      <c r="G3" s="168"/>
      <c r="H3" s="67" t="s">
        <v>63</v>
      </c>
      <c r="I3" s="170"/>
      <c r="J3" s="170"/>
      <c r="K3" s="170"/>
      <c r="L3" s="168"/>
      <c r="M3" s="59" t="s">
        <v>64</v>
      </c>
    </row>
    <row r="4" spans="1:13" s="1" customFormat="1" ht="152.25" customHeight="1">
      <c r="A4" s="184" t="s">
        <v>38</v>
      </c>
      <c r="B4" s="63" t="s">
        <v>70</v>
      </c>
      <c r="C4" s="63" t="s">
        <v>71</v>
      </c>
      <c r="D4" s="63">
        <v>4</v>
      </c>
      <c r="E4" s="63">
        <v>1</v>
      </c>
      <c r="F4" s="63">
        <v>4</v>
      </c>
      <c r="G4" s="62">
        <v>3</v>
      </c>
      <c r="H4" s="66">
        <f>G4/F4</f>
        <v>0.75</v>
      </c>
      <c r="I4" s="78" t="s">
        <v>81</v>
      </c>
      <c r="J4" s="78" t="s">
        <v>43</v>
      </c>
      <c r="K4" s="156">
        <v>298500000</v>
      </c>
      <c r="L4" s="156">
        <v>286300000</v>
      </c>
      <c r="M4" s="171">
        <f>+L4/K4</f>
        <v>0.9591289782244556</v>
      </c>
    </row>
    <row r="5" spans="1:13" s="1" customFormat="1" ht="119.25" customHeight="1" thickBot="1">
      <c r="A5" s="183"/>
      <c r="B5" s="46" t="s">
        <v>72</v>
      </c>
      <c r="C5" s="46" t="s">
        <v>73</v>
      </c>
      <c r="D5" s="45">
        <v>70</v>
      </c>
      <c r="E5" s="45">
        <v>2</v>
      </c>
      <c r="F5" s="45">
        <v>70</v>
      </c>
      <c r="G5" s="38">
        <v>62</v>
      </c>
      <c r="H5" s="44">
        <f>G5/F5</f>
        <v>0.8857142857142857</v>
      </c>
      <c r="I5" s="77"/>
      <c r="J5" s="77"/>
      <c r="K5" s="157"/>
      <c r="L5" s="157"/>
      <c r="M5" s="172"/>
    </row>
    <row r="6" spans="1:13" s="1" customFormat="1" ht="106.5" customHeight="1">
      <c r="A6" s="183" t="s">
        <v>45</v>
      </c>
      <c r="B6" s="46" t="s">
        <v>74</v>
      </c>
      <c r="C6" s="46" t="s">
        <v>75</v>
      </c>
      <c r="D6" s="45">
        <v>15</v>
      </c>
      <c r="E6" s="45">
        <v>1</v>
      </c>
      <c r="F6" s="45">
        <v>15</v>
      </c>
      <c r="G6" s="38">
        <v>15</v>
      </c>
      <c r="H6" s="44">
        <f>G6/F6</f>
        <v>1</v>
      </c>
      <c r="I6" s="77" t="s">
        <v>82</v>
      </c>
      <c r="J6" s="77" t="s">
        <v>43</v>
      </c>
      <c r="K6" s="157">
        <v>216500000</v>
      </c>
      <c r="L6" s="157">
        <v>177100000</v>
      </c>
      <c r="M6" s="173">
        <f>L6/K6</f>
        <v>0.818013856812933</v>
      </c>
    </row>
    <row r="7" spans="1:13" s="1" customFormat="1" ht="106.5" customHeight="1">
      <c r="A7" s="183"/>
      <c r="B7" s="46" t="s">
        <v>76</v>
      </c>
      <c r="C7" s="47" t="s">
        <v>77</v>
      </c>
      <c r="D7" s="50">
        <v>1</v>
      </c>
      <c r="E7" s="45">
        <v>2</v>
      </c>
      <c r="F7" s="50">
        <v>1</v>
      </c>
      <c r="G7" s="43">
        <v>1</v>
      </c>
      <c r="H7" s="44">
        <f>G7/F7</f>
        <v>1</v>
      </c>
      <c r="I7" s="77"/>
      <c r="J7" s="77"/>
      <c r="K7" s="157"/>
      <c r="L7" s="157"/>
      <c r="M7" s="174"/>
    </row>
    <row r="8" spans="1:13" s="1" customFormat="1" ht="131.25" customHeight="1" thickBot="1">
      <c r="A8" s="183"/>
      <c r="B8" s="46" t="s">
        <v>78</v>
      </c>
      <c r="C8" s="50">
        <v>1</v>
      </c>
      <c r="D8" s="50">
        <v>1</v>
      </c>
      <c r="E8" s="45">
        <v>3</v>
      </c>
      <c r="F8" s="50">
        <v>1</v>
      </c>
      <c r="G8" s="43">
        <v>0.99</v>
      </c>
      <c r="H8" s="43">
        <f>+G8/F8</f>
        <v>0.99</v>
      </c>
      <c r="I8" s="77"/>
      <c r="J8" s="77"/>
      <c r="K8" s="157"/>
      <c r="L8" s="157"/>
      <c r="M8" s="175"/>
    </row>
    <row r="9" spans="1:13" s="1" customFormat="1" ht="100.5" customHeight="1">
      <c r="A9" s="183" t="s">
        <v>39</v>
      </c>
      <c r="B9" s="46" t="s">
        <v>79</v>
      </c>
      <c r="C9" s="60">
        <v>2</v>
      </c>
      <c r="D9" s="61">
        <v>2</v>
      </c>
      <c r="E9" s="61">
        <v>1</v>
      </c>
      <c r="F9" s="61">
        <v>2</v>
      </c>
      <c r="G9" s="65">
        <v>1</v>
      </c>
      <c r="H9" s="43">
        <f>+G9/F9</f>
        <v>0.5</v>
      </c>
      <c r="I9" s="77" t="s">
        <v>83</v>
      </c>
      <c r="J9" s="77" t="s">
        <v>43</v>
      </c>
      <c r="K9" s="157">
        <v>65000000</v>
      </c>
      <c r="L9" s="157">
        <v>51600000</v>
      </c>
      <c r="M9" s="173">
        <f>L9/K9</f>
        <v>0.7938461538461539</v>
      </c>
    </row>
    <row r="10" spans="1:13" s="1" customFormat="1" ht="123" customHeight="1" thickBot="1">
      <c r="A10" s="185"/>
      <c r="B10" s="48" t="s">
        <v>80</v>
      </c>
      <c r="C10" s="49">
        <v>36</v>
      </c>
      <c r="D10" s="49">
        <v>36</v>
      </c>
      <c r="E10" s="49">
        <v>2</v>
      </c>
      <c r="F10" s="49">
        <v>36</v>
      </c>
      <c r="G10" s="30">
        <v>36</v>
      </c>
      <c r="H10" s="43">
        <f>+G10/F10</f>
        <v>1</v>
      </c>
      <c r="I10" s="81"/>
      <c r="J10" s="81"/>
      <c r="K10" s="178"/>
      <c r="L10" s="178"/>
      <c r="M10" s="174"/>
    </row>
    <row r="11" spans="8:13" ht="12.75">
      <c r="H11" s="73">
        <v>0</v>
      </c>
      <c r="M11" s="73">
        <v>0</v>
      </c>
    </row>
    <row r="12" spans="8:13" ht="12.75">
      <c r="H12" s="73">
        <v>1</v>
      </c>
      <c r="M12" s="73">
        <v>1</v>
      </c>
    </row>
    <row r="13" spans="8:13" ht="12.75">
      <c r="H13" s="73"/>
      <c r="M13" s="73"/>
    </row>
    <row r="14" spans="2:6" ht="12.75">
      <c r="B14" s="8"/>
      <c r="C14" s="8"/>
      <c r="D14" s="8"/>
      <c r="E14" s="8"/>
      <c r="F14" s="8"/>
    </row>
    <row r="15" spans="2:7" ht="39" customHeight="1">
      <c r="B15" s="64" t="s">
        <v>38</v>
      </c>
      <c r="C15" s="45">
        <v>2</v>
      </c>
      <c r="D15" s="44">
        <v>0.82</v>
      </c>
      <c r="E15" s="52">
        <f>K4</f>
        <v>298500000</v>
      </c>
      <c r="F15" s="52">
        <f>L4</f>
        <v>286300000</v>
      </c>
      <c r="G15" s="74">
        <f>F15/E15</f>
        <v>0.9591289782244556</v>
      </c>
    </row>
    <row r="16" spans="2:7" ht="52.5" customHeight="1">
      <c r="B16" s="64" t="s">
        <v>45</v>
      </c>
      <c r="C16" s="45">
        <v>3</v>
      </c>
      <c r="D16" s="44">
        <v>0.9967</v>
      </c>
      <c r="E16" s="52">
        <f>K6</f>
        <v>216500000</v>
      </c>
      <c r="F16" s="52">
        <f>L6</f>
        <v>177100000</v>
      </c>
      <c r="G16" s="74">
        <f>F16/E16</f>
        <v>0.818013856812933</v>
      </c>
    </row>
    <row r="17" spans="2:7" ht="52.5" customHeight="1">
      <c r="B17" s="64" t="s">
        <v>39</v>
      </c>
      <c r="C17" s="61">
        <v>2</v>
      </c>
      <c r="D17" s="75">
        <v>0.75</v>
      </c>
      <c r="E17" s="52">
        <f>K9</f>
        <v>65000000</v>
      </c>
      <c r="F17" s="52">
        <f>L9</f>
        <v>51600000</v>
      </c>
      <c r="G17" s="74">
        <f>F17/E17</f>
        <v>0.7938461538461539</v>
      </c>
    </row>
    <row r="18" spans="3:7" ht="16.5" customHeight="1">
      <c r="C18" s="9">
        <f>SUM(C15:C17)</f>
        <v>7</v>
      </c>
      <c r="E18" s="76">
        <f>SUM(E15:E17)</f>
        <v>580000000</v>
      </c>
      <c r="F18" s="76">
        <f>SUM(F15:F17)</f>
        <v>515000000</v>
      </c>
      <c r="G18" s="74">
        <f>F18/E18</f>
        <v>0.8879310344827587</v>
      </c>
    </row>
    <row r="19" ht="12.75">
      <c r="G19" s="73">
        <v>0</v>
      </c>
    </row>
    <row r="20" ht="12.75">
      <c r="G20" s="73">
        <v>1</v>
      </c>
    </row>
  </sheetData>
  <sheetProtection/>
  <protectedRanges>
    <protectedRange sqref="I4:I9" name="Rango2_1"/>
  </protectedRanges>
  <autoFilter ref="H2:H12"/>
  <mergeCells count="29">
    <mergeCell ref="F2:F3"/>
    <mergeCell ref="I2:I3"/>
    <mergeCell ref="J2:J3"/>
    <mergeCell ref="K2:K3"/>
    <mergeCell ref="L2:L3"/>
    <mergeCell ref="M4:M5"/>
    <mergeCell ref="A9:A10"/>
    <mergeCell ref="I6:I8"/>
    <mergeCell ref="J6:J8"/>
    <mergeCell ref="M6:M8"/>
    <mergeCell ref="I9:I10"/>
    <mergeCell ref="M9:M10"/>
    <mergeCell ref="A2:A3"/>
    <mergeCell ref="B2:B3"/>
    <mergeCell ref="C2:C3"/>
    <mergeCell ref="D2:D3"/>
    <mergeCell ref="E2:E3"/>
    <mergeCell ref="A6:A8"/>
    <mergeCell ref="A4:A5"/>
    <mergeCell ref="G2:G3"/>
    <mergeCell ref="J9:J10"/>
    <mergeCell ref="K9:K10"/>
    <mergeCell ref="L9:L10"/>
    <mergeCell ref="K6:K8"/>
    <mergeCell ref="L6:L8"/>
    <mergeCell ref="I4:I5"/>
    <mergeCell ref="J4:J5"/>
    <mergeCell ref="K4:K5"/>
    <mergeCell ref="L4:L5"/>
  </mergeCells>
  <conditionalFormatting sqref="H4">
    <cfRule type="cellIs" priority="20" dxfId="1" operator="between" stopIfTrue="1">
      <formula>0</formula>
      <formula>0.75</formula>
    </cfRule>
  </conditionalFormatting>
  <conditionalFormatting sqref="H5:H8">
    <cfRule type="cellIs" priority="19" dxfId="2" operator="between" stopIfTrue="1">
      <formula>0.75</formula>
      <formula>1</formula>
    </cfRule>
  </conditionalFormatting>
  <conditionalFormatting sqref="H9">
    <cfRule type="cellIs" priority="18" dxfId="0" operator="between" stopIfTrue="1">
      <formula>0</formula>
      <formula>0.5</formula>
    </cfRule>
  </conditionalFormatting>
  <conditionalFormatting sqref="H10">
    <cfRule type="cellIs" priority="17" dxfId="2" operator="greaterThan" stopIfTrue="1">
      <formula>0.75</formula>
    </cfRule>
  </conditionalFormatting>
  <conditionalFormatting sqref="M4:M5">
    <cfRule type="cellIs" priority="14" dxfId="2" operator="between" stopIfTrue="1">
      <formula>0.751</formula>
      <formula>1</formula>
    </cfRule>
    <cfRule type="cellIs" priority="15" dxfId="1" operator="between" stopIfTrue="1">
      <formula>0.51</formula>
      <formula>0.75</formula>
    </cfRule>
    <cfRule type="cellIs" priority="16" dxfId="0" operator="between" stopIfTrue="1">
      <formula>0</formula>
      <formula>0.5</formula>
    </cfRule>
  </conditionalFormatting>
  <conditionalFormatting sqref="M6:M7">
    <cfRule type="cellIs" priority="11" dxfId="2" operator="between" stopIfTrue="1">
      <formula>0.751</formula>
      <formula>1</formula>
    </cfRule>
    <cfRule type="cellIs" priority="12" dxfId="1" operator="between" stopIfTrue="1">
      <formula>0.51</formula>
      <formula>0.75</formula>
    </cfRule>
    <cfRule type="cellIs" priority="13" dxfId="0" operator="between" stopIfTrue="1">
      <formula>0</formula>
      <formula>0.5</formula>
    </cfRule>
  </conditionalFormatting>
  <conditionalFormatting sqref="M9:M10">
    <cfRule type="cellIs" priority="8" dxfId="2" operator="between" stopIfTrue="1">
      <formula>0.751</formula>
      <formula>1</formula>
    </cfRule>
    <cfRule type="cellIs" priority="9" dxfId="1" operator="between" stopIfTrue="1">
      <formula>0.51</formula>
      <formula>0.75</formula>
    </cfRule>
    <cfRule type="cellIs" priority="10" dxfId="0" operator="between" stopIfTrue="1">
      <formula>0</formula>
      <formula>0.5</formula>
    </cfRule>
  </conditionalFormatting>
  <conditionalFormatting sqref="H4:H10">
    <cfRule type="colorScale" priority="7" dxfId="29">
      <colorScale>
        <cfvo type="percent" val="50"/>
        <cfvo type="percent" val="75"/>
        <cfvo type="percent" val="100"/>
        <color rgb="FFFF0000"/>
        <color rgb="FFFFFF00"/>
        <color rgb="FF92D050"/>
      </colorScale>
    </cfRule>
  </conditionalFormatting>
  <conditionalFormatting sqref="M4:M10">
    <cfRule type="colorScale" priority="6" dxfId="29">
      <colorScale>
        <cfvo type="percent" val="50"/>
        <cfvo type="percent" val="75"/>
        <cfvo type="percent" val="100"/>
        <color rgb="FFFF0000"/>
        <color rgb="FFFFFF00"/>
        <color rgb="FF92D050"/>
      </colorScale>
    </cfRule>
  </conditionalFormatting>
  <conditionalFormatting sqref="H4:H13">
    <cfRule type="colorScale" priority="2" dxfId="29">
      <colorScale>
        <cfvo type="percent" val="50"/>
        <cfvo type="percent" val="75"/>
        <cfvo type="percent" val="100"/>
        <color rgb="FFFF0000"/>
        <color rgb="FFFFFF00"/>
        <color rgb="FF92D050"/>
      </colorScale>
    </cfRule>
    <cfRule type="colorScale" priority="22" dxfId="29">
      <colorScale>
        <cfvo type="percent" val="50"/>
        <cfvo type="percent" val="75"/>
        <cfvo type="percent" val="100"/>
        <color rgb="FFFF0000"/>
        <color rgb="FFFFFF00"/>
        <color rgb="FF92D050"/>
      </colorScale>
    </cfRule>
  </conditionalFormatting>
  <conditionalFormatting sqref="M4:M13">
    <cfRule type="colorScale" priority="3" dxfId="29">
      <colorScale>
        <cfvo type="percent" val="50"/>
        <cfvo type="percent" val="75"/>
        <cfvo type="percent" val="100"/>
        <color rgb="FFFF0000"/>
        <color rgb="FFFFFF00"/>
        <color rgb="FF92D050"/>
      </colorScale>
    </cfRule>
    <cfRule type="colorScale" priority="24" dxfId="29">
      <colorScale>
        <cfvo type="percent" val="50"/>
        <cfvo type="percent" val="75"/>
        <cfvo type="percent" val="100"/>
        <color rgb="FFFF0000"/>
        <color rgb="FFFFFF00"/>
        <color rgb="FF92D050"/>
      </colorScale>
    </cfRule>
  </conditionalFormatting>
  <conditionalFormatting sqref="G15:G20">
    <cfRule type="colorScale" priority="1" dxfId="29">
      <colorScale>
        <cfvo type="percent" val="50"/>
        <cfvo type="percent" val="75"/>
        <cfvo type="percent" val="100"/>
        <color rgb="FFFF0000"/>
        <color rgb="FFFFFF00"/>
        <color rgb="FF92D050"/>
      </colorScale>
    </cfRule>
  </conditionalFormatting>
  <printOptions horizontalCentered="1"/>
  <pageMargins left="0.2362204724409449" right="0.2362204724409449" top="0.3937007874015748" bottom="0.3937007874015748" header="0.2755905511811024" footer="0.31496062992125984"/>
  <pageSetup fitToHeight="20" horizontalDpi="600" verticalDpi="600" orientation="landscape" paperSize="5" scale="2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2021-11-04T18:46:57Z</cp:lastPrinted>
  <dcterms:created xsi:type="dcterms:W3CDTF">2012-06-01T17:13:38Z</dcterms:created>
  <dcterms:modified xsi:type="dcterms:W3CDTF">2021-11-04T18:47:20Z</dcterms:modified>
  <cp:category/>
  <cp:version/>
  <cp:contentType/>
  <cp:contentStatus/>
</cp:coreProperties>
</file>