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parra\Desktop\2016\SEGUIMIENTOS PLAN ACCION 2 SEMESTRE 2015\"/>
    </mc:Choice>
  </mc:AlternateContent>
  <bookViews>
    <workbookView xWindow="0" yWindow="0" windowWidth="20730" windowHeight="9135"/>
  </bookViews>
  <sheets>
    <sheet name="PLAN DE ACCION CON SEGUIMIENTO" sheetId="1" r:id="rId1"/>
  </sheets>
  <definedNames>
    <definedName name="_xlnm._FilterDatabase" localSheetId="0" hidden="1">'PLAN DE ACCION CON SEGUIMIENTO'!$A$15:$GK$61</definedName>
    <definedName name="_xlnm.Print_Area" localSheetId="0">'PLAN DE ACCION CON SEGUIMIENTO'!$A$1:$AC$95</definedName>
    <definedName name="Excel_BuiltIn__FilterDatabase" localSheetId="0">'PLAN DE ACCION CON SEGUIMIENTO'!$A$15:$GK$80</definedName>
    <definedName name="_xlnm.Print_Titles" localSheetId="0">'PLAN DE ACCION CON SEGUIMIENTO'!$1:$15</definedName>
  </definedNames>
  <calcPr calcId="152511"/>
</workbook>
</file>

<file path=xl/calcChain.xml><?xml version="1.0" encoding="utf-8"?>
<calcChain xmlns="http://schemas.openxmlformats.org/spreadsheetml/2006/main">
  <c r="Y52" i="1" l="1"/>
  <c r="T52" i="1"/>
  <c r="M59" i="1" l="1"/>
  <c r="M56" i="1"/>
  <c r="M53" i="1"/>
  <c r="M26" i="1"/>
  <c r="M23" i="1"/>
  <c r="M16" i="1"/>
  <c r="M19" i="1"/>
  <c r="N19" i="1" s="1"/>
  <c r="M20" i="1"/>
  <c r="N20" i="1" s="1"/>
  <c r="M22" i="1"/>
  <c r="N22" i="1" s="1"/>
  <c r="T61" i="1"/>
  <c r="T60" i="1"/>
  <c r="T59" i="1"/>
  <c r="T56" i="1"/>
  <c r="T53" i="1"/>
  <c r="T50" i="1"/>
  <c r="T48" i="1"/>
  <c r="T46" i="1"/>
  <c r="T44" i="1"/>
  <c r="T38" i="1"/>
  <c r="T36" i="1"/>
  <c r="T34" i="1"/>
  <c r="T32" i="1"/>
  <c r="T30" i="1"/>
  <c r="T28" i="1"/>
  <c r="T26" i="1"/>
  <c r="T23" i="1"/>
  <c r="T22" i="1"/>
  <c r="T20" i="1"/>
  <c r="T19" i="1"/>
  <c r="T17" i="1"/>
  <c r="T18" i="1"/>
  <c r="T16" i="1"/>
  <c r="N59" i="1"/>
  <c r="N56" i="1"/>
  <c r="N53" i="1"/>
  <c r="N26" i="1"/>
  <c r="N23" i="1"/>
  <c r="N16" i="1"/>
  <c r="Y61" i="1"/>
  <c r="Y25" i="1"/>
  <c r="Y21" i="1"/>
  <c r="Y59" i="1"/>
  <c r="Y44" i="1"/>
  <c r="Y26" i="1"/>
  <c r="Y24" i="1"/>
  <c r="Y23" i="1"/>
  <c r="Y19" i="1"/>
  <c r="Y16" i="1"/>
  <c r="W81" i="1"/>
  <c r="M15" i="1"/>
  <c r="N15" i="1"/>
  <c r="X15" i="1"/>
  <c r="X81" i="1" s="1"/>
  <c r="Y15" i="1"/>
  <c r="Z15" i="1"/>
  <c r="AA15" i="1"/>
  <c r="AB15" i="1"/>
  <c r="Y81" i="1" l="1"/>
</calcChain>
</file>

<file path=xl/comments1.xml><?xml version="1.0" encoding="utf-8"?>
<comments xmlns="http://schemas.openxmlformats.org/spreadsheetml/2006/main">
  <authors>
    <author/>
  </authors>
  <commentList>
    <comment ref="G14" authorId="0" shapeId="0">
      <text>
        <r>
          <rPr>
            <b/>
            <sz val="9"/>
            <color indexed="8"/>
            <rFont val="Tahoma"/>
            <family val="2"/>
          </rPr>
          <t>Es el código SSEPI que le asignan al proyecto en el Banco de Programas y Proyectos de Inversión Municipal del Departamento Administrativo de Planeación.</t>
        </r>
      </text>
    </comment>
    <comment ref="H14" authorId="0" shapeId="0">
      <text>
        <r>
          <rPr>
            <b/>
            <sz val="9"/>
            <color indexed="8"/>
            <rFont val="Tahoma"/>
            <family val="2"/>
          </rPr>
          <t>Digite el nombre del proyecto tal como está registrado en el Banco de programas y proyectos de inversión.</t>
        </r>
      </text>
    </comment>
    <comment ref="J14" authorId="0" shapeId="0">
      <text>
        <r>
          <rPr>
            <b/>
            <sz val="9"/>
            <color indexed="8"/>
            <rFont val="Tahoma"/>
            <family val="2"/>
          </rPr>
          <t>Digite la(s) meta(s) del objetivo general del proyecto como la tiene descrita en el módulo de programación del SSEPPI</t>
        </r>
      </text>
    </comment>
    <comment ref="O14" authorId="0" shapeId="0">
      <text>
        <r>
          <rPr>
            <b/>
            <sz val="9"/>
            <color indexed="8"/>
            <rFont val="Tahoma"/>
            <family val="2"/>
          </rPr>
          <t>Se digita la meta de cada una de las actividad(es) que están relacionadas en los componente(s) del Proyecto radicado en en BPPIM.
Ej: Capacitar 100 personas en …
Adquirir 2000 kits escolares</t>
        </r>
      </text>
    </comment>
    <comment ref="P14" authorId="0" shapeId="0">
      <text>
        <r>
          <rPr>
            <b/>
            <sz val="9"/>
            <color indexed="8"/>
            <rFont val="Tahoma"/>
            <family val="2"/>
          </rPr>
          <t>Fecha probable en la que se ejecutará la actividad del proyecto</t>
        </r>
      </text>
    </comment>
    <comment ref="AC14" authorId="0" shapeId="0">
      <text>
        <r>
          <rPr>
            <b/>
            <sz val="9"/>
            <color indexed="8"/>
            <rFont val="Tahoma"/>
            <family val="2"/>
          </rPr>
          <t>Nombre del funcionario responsable</t>
        </r>
      </text>
    </comment>
    <comment ref="K15" authorId="0" shapeId="0">
      <text>
        <r>
          <rPr>
            <b/>
            <sz val="8"/>
            <color indexed="8"/>
            <rFont val="Tahoma"/>
            <family val="2"/>
          </rPr>
          <t>la linea base es el dato de la vigencia inmediantemente anterior.  Ej: Para el año 2012, la linea base es a 31/12/11.</t>
        </r>
      </text>
    </comment>
    <comment ref="L15" authorId="0" shapeId="0">
      <text>
        <r>
          <rPr>
            <b/>
            <sz val="9"/>
            <color indexed="8"/>
            <rFont val="Tahoma"/>
            <family val="2"/>
          </rPr>
          <t>es el dato programado para ejecutar en la vigencia actual.</t>
        </r>
      </text>
    </comment>
    <comment ref="V15" authorId="0" shapeId="0">
      <text>
        <r>
          <rPr>
            <b/>
            <sz val="10"/>
            <color indexed="8"/>
            <rFont val="Tahoma"/>
            <family val="2"/>
          </rPr>
          <t>Definir si se van a manejar codigos o nombres</t>
        </r>
      </text>
    </comment>
  </commentList>
</comments>
</file>

<file path=xl/sharedStrings.xml><?xml version="1.0" encoding="utf-8"?>
<sst xmlns="http://schemas.openxmlformats.org/spreadsheetml/2006/main" count="206" uniqueCount="175">
  <si>
    <t>MUNICIPIO DE ARMENIA</t>
  </si>
  <si>
    <t xml:space="preserve">Código: R-DP-PDE-060 </t>
  </si>
  <si>
    <t xml:space="preserve"> </t>
  </si>
  <si>
    <t>SEGUIMIENTO AL PLAN DE ACCIÓN</t>
  </si>
  <si>
    <t>Unidad Ejecutora:  DEPARTAMENTO ADMINISTRATIVO DE HACIENDA</t>
  </si>
  <si>
    <t>FECHA: 31/10/2014</t>
  </si>
  <si>
    <t>Departamento Administrativo de Planeación</t>
  </si>
  <si>
    <t>Version: 004</t>
  </si>
  <si>
    <t>Proceso Direccionamiento Estratégico – Actividad Planificación Estratégica Institucional</t>
  </si>
  <si>
    <t xml:space="preserve">Pagina : 1 de 1 </t>
  </si>
  <si>
    <t>SECRETARÍA, DEPARTAMENTO O ENTE DESCENTRALIZADO RESPONSABLE DE REPORTAR LA INFORMACIÓN : DEPARTAMENTO ADMINISTRATIVO DE HACIENDA</t>
  </si>
  <si>
    <t>SEGUIMIENTO</t>
  </si>
  <si>
    <t>Subprograma</t>
  </si>
  <si>
    <t>Meta de Producto</t>
  </si>
  <si>
    <t>Código BPPIM</t>
  </si>
  <si>
    <t>Nombre del Proyecto</t>
  </si>
  <si>
    <t>Objetivo del Proyecto</t>
  </si>
  <si>
    <t xml:space="preserve">Meta del proyecto programada para la vigencia </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</si>
  <si>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</si>
  <si>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</si>
  <si>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</si>
  <si>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t>
  </si>
  <si>
    <t xml:space="preserve">Meta de la actividad programada para la vigencia </t>
  </si>
  <si>
    <t>Fecha de la Actividad</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</si>
  <si>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</si>
  <si>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</si>
  <si>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</si>
  <si>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t>
  </si>
  <si>
    <t>Rubro Presupuestal</t>
  </si>
  <si>
    <t>Fuente</t>
  </si>
  <si>
    <t>Recursos asignados, en miles de pesos, en el momento presupuestal</t>
  </si>
  <si>
    <t xml:space="preserve">Recursos ejecutados en miles de pesos en el momento presupuestal </t>
  </si>
  <si>
    <t>% ejecución presupuestal a la fecha de corte, por actividad</t>
  </si>
  <si>
    <t>Población beneficiada con la actividad</t>
  </si>
  <si>
    <t>Lugar geográfico en que se desarrolla la actividad</t>
  </si>
  <si>
    <t>Observaciones a la fecha del corte por actividad o total proyecto</t>
  </si>
  <si>
    <t>Responsable</t>
  </si>
  <si>
    <t>EJE TEMÁTICO / COMPONENTE</t>
  </si>
  <si>
    <t>PROGRAMA</t>
  </si>
  <si>
    <t>Meta de Resultado</t>
  </si>
  <si>
    <t>SUBPROGRAMA</t>
  </si>
  <si>
    <t>Nombre del proyecto</t>
  </si>
  <si>
    <t>Meta(s) del proyecto</t>
  </si>
  <si>
    <t>Meta(s) de la(s) Actividad(es) del Proyecto</t>
  </si>
  <si>
    <t>Fecha realización actividad</t>
  </si>
  <si>
    <t>DEPENDENCIA O  ENTIDAD RESPONSABLE</t>
  </si>
  <si>
    <t>Objetivo del proyecto</t>
  </si>
  <si>
    <t>Línea base (vigencia anterior)</t>
  </si>
  <si>
    <t>Valor esperado (vigencia actual)</t>
  </si>
  <si>
    <t>Valor actual (31/12/13)</t>
  </si>
  <si>
    <t>Valor esperado (31/12/14)</t>
  </si>
  <si>
    <t>Rubro pptal</t>
  </si>
  <si>
    <t>Monto (miles de pesos)</t>
  </si>
  <si>
    <t>DEPARTAMENTO ADMINISTRATIVO DE HACIENDA</t>
  </si>
  <si>
    <t>EJE TEMÁTICO 1
ARMENIA COMPETITIVA / 1.11. ARMENIA UNA BUENA GESTION</t>
  </si>
  <si>
    <t>MODERNIZACION DEL PROCESO FINANCIERO</t>
  </si>
  <si>
    <t>1. IMPLEMENTAR UN (1) PROGRAMA DE FISCALIZACIÓN TRIBUTARIA EN EL MUNICIPIO DE ARMENIA</t>
  </si>
  <si>
    <t>Fortalecimiento organizacional de procesos y procedimientos de hacienda pública municipal</t>
  </si>
  <si>
    <t>Implementar tres (3) estrategias de fiscalización tributaria.    Depurar y verificar en un 100% la cartera de morosos.</t>
  </si>
  <si>
    <t>Fortalecimiento de Procesos y Procedimientos de Fiscalización</t>
  </si>
  <si>
    <t xml:space="preserve">Implementar un Programa de Fiscalización Tributaria en el Municipio de Armenia </t>
  </si>
  <si>
    <t>Ejecutar en un 100% el programa de Fiscalización Tributaria (no matriculados, no declarantes e inexactos)</t>
  </si>
  <si>
    <t xml:space="preserve">Ejecutar 100% programa de fiscalización no matriculados </t>
  </si>
  <si>
    <t>111.01.8.09.17.11.001.001.008.0075</t>
  </si>
  <si>
    <t>Sobretasa a la Gasolina</t>
  </si>
  <si>
    <t>Armenia</t>
  </si>
  <si>
    <t>El Municipio de Armenia, por intermedio de la Tesorería General, adelanto el 100% de los procesos de fiscalización, determinados en el Plan de Acción, en la que se ejecutaron las actividades para los no matriculados, no declarantes, declarantes inexactos y la identificación y determinación de los contribuyentes que presentan mora en el pago de los tributos.</t>
  </si>
  <si>
    <t>DEPARTAMENTO ADMINISTRATIVO DE HACIENDA-TESORERIA GENERAL</t>
  </si>
  <si>
    <t xml:space="preserve">Ejecutar 100% programa de fiscalización no declarantes </t>
  </si>
  <si>
    <t>Ejecutar 100% programa de fiscalización inexactos</t>
  </si>
  <si>
    <t>Mantener el 100% del programa de fiscalización en la retención en la fuente de industria y comercio (no declarantes y declarantes inexactos)</t>
  </si>
  <si>
    <t xml:space="preserve">ejecución programa de fiscalización RETEICA en un 100% </t>
  </si>
  <si>
    <t xml:space="preserve">Dividendos y participaciones propios e inversión </t>
  </si>
  <si>
    <t xml:space="preserve">Facturar  el 100% de las obligaciones con cargo al Impuesto de Predial unificado en la vigencia 2014 y anteriores </t>
  </si>
  <si>
    <t>Atención permanente y facturación del 100% del impuesto predial unificado.</t>
  </si>
  <si>
    <t>111.01.8.09.17.11.001.001.583.0074</t>
  </si>
  <si>
    <t xml:space="preserve">Recursos del balance reintegro propios </t>
  </si>
  <si>
    <t>Adelantar de los procesos de cobro en un 25% de los contribuyentes que presenten mora en obligaciones a favor del Municipio.</t>
  </si>
  <si>
    <t xml:space="preserve">apertura de procesos de cobro coactivo del  25% de los contribuyentes que presentan mora a favor del municipio </t>
  </si>
  <si>
    <t>EFECTUAR EL 100% DE TRASLADO DE RECUROS DE LA SOBRETASA AMBIENTAL A LA CORPORACIÓN AUTONÓMA REGIONAL DEL QUINDIO DE ACUERDO AL P.A.C.</t>
  </si>
  <si>
    <t>Traslado oportuno de los recuros de la Sobretasa Ambiental a la Corporación Autónoma Regional del Quindío de acuerdo al P.A.C.</t>
  </si>
  <si>
    <t>Transferencia  Sobretasa Ambiental. CRQ</t>
  </si>
  <si>
    <t>Hacer la transferencia efectiva trimestral de la sobretasa ambiental a la CRQ.</t>
  </si>
  <si>
    <t>Transferir en un 100% el recaudo efectivo de la sobretasa ambiental a la CRQ.</t>
  </si>
  <si>
    <t xml:space="preserve">Traslado 100% de recursos a la CRQ y entes descentralizados </t>
  </si>
  <si>
    <t>111.01.8-09-10-11-001-001.023.0097</t>
  </si>
  <si>
    <t xml:space="preserve">RDE- Sobretasa ambiental       </t>
  </si>
  <si>
    <t>Se ha realizado la transferencia  del 100% de los recursos recaudados por concepto del recaudo en materia de sobre Tasa ambiental, a la CRQ, teniendo presente que si bien no se ejecuto el 100% de lo presupuestado, las transferencias se han  ejecutado conforme lo efectivamente recaudado por el Municipio.</t>
  </si>
  <si>
    <t>111.01.8-09-10-11-001-001.195.0097</t>
  </si>
  <si>
    <t xml:space="preserve">Recuperación Cartera sobretasa ambiental e Intereses </t>
  </si>
  <si>
    <t>111.01.8-09-10-11-001-001.511.0097</t>
  </si>
  <si>
    <t>Recursos balance CRQ</t>
  </si>
  <si>
    <t xml:space="preserve">MANTENER EN UN 100% LOS PROCEDIMIENTOS DEL PROCESO FINANCIERO, CONTABLES, PRESUPUESTALES Y DE DEUDA PUBLICA DEL MUNICIPIO DE ARMENIA, CONFORME A LA NORMATIVIDAD LEGAL APLICABLE </t>
  </si>
  <si>
    <t>Ejecutar en un 100% las actividades del proceso financiero (Contabilidad, Presupuesto; Tesorería y deuda Pública)</t>
  </si>
  <si>
    <t xml:space="preserve">Ejecución de las Actividades del Proceso Financiero </t>
  </si>
  <si>
    <t xml:space="preserve">Ejecutar en 100%  las actividades del proceso financiero, deuda publica, gestión presupuestal, gestión contable y gestión de tesorería. </t>
  </si>
  <si>
    <t xml:space="preserve">Ejecutar  con el 100% de requisitos las actividades de Deuda Pública </t>
  </si>
  <si>
    <t xml:space="preserve">Descripción de los actos o convenios tendientes a la adquisición de deuda pública con cumplimiento del 100% de requisitos </t>
  </si>
  <si>
    <t>El Departamento Administrativo de Hacienda, ha ejecutado en un 100%  todas las actividades encaminadas al cumplimiento del porceso financiero, en especial en los que se desarrollan las actividades de la Direccion, deuda publica, Gestion Contable, Gestion Presupuestal y Caja General.</t>
  </si>
  <si>
    <t>DEPARTAMENTO ADMINISTRATIVO DE HACIENDA-PRESUPUESTO-CONTABILIDAD-DEUDA PUBLICA Y TESORERIA GENERAL</t>
  </si>
  <si>
    <t>Ejecutar en un 100% las actividades de Gestión Presupuestal</t>
  </si>
  <si>
    <t>Realizar la programación presupuestal para la vigencia 2016</t>
  </si>
  <si>
    <t>Afectación y Registro del 100%  de las obligaciones con cargo al presupuesto municipal.</t>
  </si>
  <si>
    <t>111.01.8.09.17.11.001.001.210.0075</t>
  </si>
  <si>
    <t xml:space="preserve">Recursos del balance propios </t>
  </si>
  <si>
    <t xml:space="preserve">Seguimiento y entrega de informes a la ejecución presupuestal  </t>
  </si>
  <si>
    <t xml:space="preserve">Cierre presupuestal </t>
  </si>
  <si>
    <t>Consolidar  los estados financieros de la vigencia 2016</t>
  </si>
  <si>
    <t xml:space="preserve">Ejecutar en un 100% las actividades de Gestión Contable </t>
  </si>
  <si>
    <t xml:space="preserve">Consolidar el 100% de la información contable del ente central y descentralizados </t>
  </si>
  <si>
    <t xml:space="preserve">Cejecutar el 100% de los registros contables del municipio </t>
  </si>
  <si>
    <t xml:space="preserve">Consolidación y entrega del 100% de informes contables requeridos por las entidades estatales y órganos de control </t>
  </si>
  <si>
    <t xml:space="preserve">Consolidación del PAC </t>
  </si>
  <si>
    <t>111.01.8.09.17.11.001.001.002.0075</t>
  </si>
  <si>
    <t xml:space="preserve">Dividendos y  participaciones Propios e inversion </t>
  </si>
  <si>
    <t>Ejecutar  en un 100% las actividades de gestión de Tesoreria</t>
  </si>
  <si>
    <t>Verificar, conciliación del 100% de las cuentas bancarias del Municipio</t>
  </si>
  <si>
    <t xml:space="preserve">Ejecución del 100% de los pagos frente a las ordenes de pago registradas en tesorería </t>
  </si>
  <si>
    <t>Realizar el 100% de ajustes al PAC</t>
  </si>
  <si>
    <t>LA TESORERIA BUSCA AL CONTRIBUYENTE</t>
  </si>
  <si>
    <t xml:space="preserve">Realizar actualización del Estatuto Tributario Municipal acorde a las necesidades formales  y reglamentarias frente a los tributos y otras obligaciones que generan ingresos.  </t>
  </si>
  <si>
    <t>Fortalecimiento de la cultura tributaria</t>
  </si>
  <si>
    <t>Normatividad tributaria local revisada y ajustada</t>
  </si>
  <si>
    <t>Fortalecimiento de la cultura Tributaria</t>
  </si>
  <si>
    <t xml:space="preserve">Consolidar un espacio de sensibilización  y actualización tributaria </t>
  </si>
  <si>
    <t xml:space="preserve">Realizar un espacio de socialización y actualización tributaria con la ciudadanía </t>
  </si>
  <si>
    <t xml:space="preserve">Generar un espacio de sensibilización y actualización tributaria </t>
  </si>
  <si>
    <t>111.01.8-09-17-11-002-001-008.0077</t>
  </si>
  <si>
    <t>Para la ejecución de estos proyectos no fue necesario ejecutar recursos económicos, ya que se realizaron  a través de la Tesorería General con el apoyo de funcionarios y contratistas de la misma.</t>
  </si>
  <si>
    <t>Realizar dos (2) ferias tributarias.</t>
  </si>
  <si>
    <t xml:space="preserve">Consolidar un espacio publicitario para comunicar las obligaciones tributarias a cargo de la ciudadanía </t>
  </si>
  <si>
    <t xml:space="preserve">Generar un espacio publicitario para brindar información ala ciudadanía frente a las obligaciones tributarias </t>
  </si>
  <si>
    <t>30/012/2015</t>
  </si>
  <si>
    <t>111.01.8.09.17.11.002.001.002.0077</t>
  </si>
  <si>
    <t>Dividendos y Participaciones (propios no corrientes)</t>
  </si>
  <si>
    <t>GENERAR CUATRO (4) ESPACIOS DE ACERCAMIENTO ENTRE LA COMUNIDAD Y LA TESORERÍA</t>
  </si>
  <si>
    <t>Crear un Centro de Atencion integral al Contribuyente</t>
  </si>
  <si>
    <t>Centro de Atencion Integral al Contribuyente</t>
  </si>
  <si>
    <t xml:space="preserve">Implementar la atención en el centro de atención integral al contribuyente </t>
  </si>
  <si>
    <t xml:space="preserve">Atención permanente en el centro integral al contribuyente </t>
  </si>
  <si>
    <t>ejecutar en un 100% la atención de los contribuyentes en el centro de atención integral.</t>
  </si>
  <si>
    <t>111.01.8.09.17.11.002.001.002.0076</t>
  </si>
  <si>
    <t xml:space="preserve">Dividendos y participaciones (propios no corrientes) </t>
  </si>
  <si>
    <t>MODERNIZACIÓN , TECNOLÓGICA Y GESTIÓN ADMINISTRATIVA DE ARMENIA</t>
  </si>
  <si>
    <t>GARANTIZAR LA DISPONIBILIDAD DE LOS RECURSOS FÍSICOS Y TECNOLÓGICOS Y PRESTAR APOYO PERMANENTE A LAS DIFERENTES DEPENDENCIAS DE LA ADMINISTRACIÓN PARA EL CUMPLIMIENTO DE LA MISIÓN INSTITUCIONAL.</t>
  </si>
  <si>
    <t xml:space="preserve">Gestión administrativa para el adecuado manejo y mantenimiento de los bienes del municipio de Armenia </t>
  </si>
  <si>
    <t>Mantener actualizada en un 100% la plataforma tenológica del proceso financiero</t>
  </si>
  <si>
    <t>Fortalecimiento del proceso financiero y modernización tecnológica</t>
  </si>
  <si>
    <t xml:space="preserve">Fortalecer los recursos humanos, logísticos y tecnológicos del proceso financiero </t>
  </si>
  <si>
    <t xml:space="preserve">Mantenimiento de la plataforma tecnológica del proceso financiero para la administración de los impuestos </t>
  </si>
  <si>
    <t xml:space="preserve">realizar el debido mantenimiento a la plataforma tecnológica impuestos plus </t>
  </si>
  <si>
    <t>111.01.8.09.17.11.006.002.008.0090</t>
  </si>
  <si>
    <t>Durante la Vigencia 2015, ademas de adelantar las actividades propias de mantenimiento y administración de los aplicativos tecnológicos implementados en el proceso financiero, se ha realizado la debida actualización de la plataforma tecnológica ya que se tiene contaratación para esta hasta diciembree 31 de 2015.</t>
  </si>
  <si>
    <t xml:space="preserve">Consecución de los recursos humanos y logísticos para el mantenimiento y verificación de la plataforma tecnológica impuestos plus y finanzas plus </t>
  </si>
  <si>
    <t xml:space="preserve">realizar contratación del personal idóneo para el mantenimiento de la plataforma tecnológica del proceso financiero </t>
  </si>
  <si>
    <t xml:space="preserve">Consecución del recurso humano para la ejecución de las actividades del proceso financiero  frente al apoyo  de las actividades administrativas </t>
  </si>
  <si>
    <t xml:space="preserve">Realizar la contratación del personal idóneo para el apoyo de las actividades administrativas en el proceso financiero </t>
  </si>
  <si>
    <t>111.01.8.09.17.11.006.002.002.0090</t>
  </si>
  <si>
    <t>METAS</t>
  </si>
  <si>
    <t>% DE AVANCE</t>
  </si>
  <si>
    <t>76%-100%</t>
  </si>
  <si>
    <t>51%-75%</t>
  </si>
  <si>
    <t>26%-50%</t>
  </si>
  <si>
    <t>REPRESENTANTE LEGAL</t>
  </si>
  <si>
    <t>RESPONSABLE DE LA DEPENDENCIA  Y/O ENTIDAD</t>
  </si>
  <si>
    <t>0%-25%</t>
  </si>
  <si>
    <t>___________________________________________</t>
  </si>
  <si>
    <t>ALCALDESA</t>
  </si>
  <si>
    <t>CARGO</t>
  </si>
  <si>
    <t>Centro Administrativo Municipal CAM, piso __ Tel – (6) 741 71 00 Ext. ____</t>
  </si>
  <si>
    <t>111.01.8.09.17.11.001.001.002.0074</t>
  </si>
  <si>
    <t>111.01.8.09.17.11.001.001.008.0074</t>
  </si>
  <si>
    <t>111.01.8.09.17.11.001.001.583.0075</t>
  </si>
  <si>
    <t>Vigencia 2015</t>
  </si>
  <si>
    <t xml:space="preserve">Periodo de corte:   ENERO 1   A DICIEMBRE 31   Año: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</si>
</sst>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_);[Red]\(&quot;$&quot;\ #,##0\)"/>
    <numFmt numFmtId="164" formatCode="_-* #,##0.00_-;\-* #,##0.00_-;_-* &quot;-&quot;??_-;_-@_-"/>
    <numFmt numFmtId="165" formatCode="_(&quot;$&quot;* #,##0.00_);_(&quot;$&quot;* \(#,##0.00\);_(&quot;$&quot;* &quot;-&quot;??_);_(@_)"/>
    <numFmt numFmtId="166" formatCode="0;[Red]0"/>
    <numFmt numFmtId="167" formatCode="d/mm/yyyy;@"/>
    <numFmt numFmtId="168" formatCode="_(\$* #,##0.00_);_(\$* \(#,##0.00\);_(\$* \-??_);_(@_)"/>
    <numFmt numFmtId="169" formatCode="\$#,##0"/>
    <numFmt numFmtId="170" formatCode="[$$-240A]\ #,##0;[Red][$$-240A]\ #,##0"/>
    <numFmt numFmtId="171" formatCode="[$$-240A]\ #,##0"/>
  </numFmts>
  <fonts count="21" x14ac:knownFonts="1">
    <font>
      <sz val="10"/>
      <name val="Arial"/>
      <family val="2"/>
    </font>
    <font>
      <sz val="10"/>
      <name val="Arial"/>
      <family val="2"/>
    </font>
    <font>
      <sz val="11"/>
      <color indexed="8"/>
      <name val="Calibri"/>
      <family val="2"/>
    </font>
    <font>
      <sz val="9"/>
      <name val="Arial"/>
      <family val="2"/>
    </font>
    <font>
      <b/>
      <sz val="10"/>
      <name val="Arial"/>
      <family val="2"/>
    </font>
    <font>
      <b/>
      <sz val="14"/>
      <color indexed="8"/>
      <name val="Arial"/>
      <family val="2"/>
    </font>
    <font>
      <sz val="12"/>
      <color indexed="8"/>
      <name val="Arial"/>
      <family val="2"/>
    </font>
    <font>
      <sz val="12"/>
      <name val="Arial"/>
      <family val="2"/>
    </font>
    <font>
      <b/>
      <sz val="12"/>
      <name val="Arial"/>
      <family val="2"/>
    </font>
    <font>
      <b/>
      <sz val="9"/>
      <name val="Arial"/>
      <family val="2"/>
    </font>
    <font>
      <b/>
      <sz val="9"/>
      <color indexed="8"/>
      <name val="Tahoma"/>
      <family val="2"/>
    </font>
    <font>
      <b/>
      <sz val="8"/>
      <color indexed="8"/>
      <name val="Tahoma"/>
      <family val="2"/>
    </font>
    <font>
      <b/>
      <sz val="10"/>
      <color indexed="8"/>
      <name val="Tahoma"/>
      <family val="2"/>
    </font>
    <font>
      <sz val="10"/>
      <name val="Arial"/>
      <family val="2"/>
    </font>
    <font>
      <sz val="11"/>
      <name val="Arial"/>
      <family val="2"/>
    </font>
    <font>
      <b/>
      <sz val="11"/>
      <name val="Arial"/>
      <family val="2"/>
    </font>
    <font>
      <sz val="11"/>
      <color indexed="60"/>
      <name val="Calibri"/>
      <family val="2"/>
    </font>
    <font>
      <b/>
      <sz val="11"/>
      <color indexed="8"/>
      <name val="Calibri"/>
      <family val="2"/>
    </font>
    <font>
      <sz val="11"/>
      <color theme="1"/>
      <name val="Calibri"/>
      <family val="2"/>
      <scheme val="minor"/>
    </font>
    <font>
      <sz val="12"/>
      <color theme="1"/>
      <name val="Calibri"/>
      <family val="2"/>
      <scheme val="minor"/>
    </font>
    <font>
      <b/>
      <sz val="10"/>
      <color rgb="FF00B050"/>
      <name val="Arial"/>
      <family val="2"/>
    </font>
  </fonts>
  <fills count="13">
    <fill>
      <patternFill patternType="none"/>
    </fill>
    <fill>
      <patternFill patternType="gray125"/>
    </fill>
    <fill>
      <patternFill patternType="solid">
        <fgColor indexed="43"/>
        <bgColor indexed="26"/>
      </patternFill>
    </fill>
    <fill>
      <patternFill patternType="solid">
        <fgColor indexed="22"/>
        <bgColor indexed="31"/>
      </patternFill>
    </fill>
    <fill>
      <patternFill patternType="solid">
        <fgColor indexed="13"/>
        <bgColor indexed="34"/>
      </patternFill>
    </fill>
    <fill>
      <patternFill patternType="solid">
        <fgColor indexed="9"/>
        <bgColor indexed="26"/>
      </patternFill>
    </fill>
    <fill>
      <patternFill patternType="solid">
        <fgColor indexed="55"/>
        <bgColor indexed="23"/>
      </patternFill>
    </fill>
    <fill>
      <patternFill patternType="solid">
        <fgColor theme="7"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theme="9" tint="0.59999389629810485"/>
        <bgColor indexed="64"/>
      </patternFill>
    </fill>
  </fills>
  <borders count="111">
    <border>
      <left/>
      <right/>
      <top/>
      <bottom/>
      <diagonal/>
    </border>
    <border>
      <left/>
      <right/>
      <top style="thin">
        <color indexed="62"/>
      </top>
      <bottom style="double">
        <color indexed="62"/>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top/>
      <bottom/>
      <diagonal/>
    </border>
    <border>
      <left style="medium">
        <color indexed="64"/>
      </left>
      <right style="thin">
        <color indexed="64"/>
      </right>
      <top style="medium">
        <color indexed="64"/>
      </top>
      <bottom style="medium">
        <color indexed="64"/>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8"/>
      </left>
      <right/>
      <top style="medium">
        <color indexed="8"/>
      </top>
      <bottom style="thin">
        <color indexed="8"/>
      </bottom>
      <diagonal/>
    </border>
    <border>
      <left/>
      <right/>
      <top style="medium">
        <color indexed="8"/>
      </top>
      <bottom/>
      <diagonal/>
    </border>
    <border>
      <left/>
      <right style="medium">
        <color indexed="8"/>
      </right>
      <top style="medium">
        <color indexed="8"/>
      </top>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bottom style="thin">
        <color indexed="8"/>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bottom style="thin">
        <color indexed="64"/>
      </bottom>
      <diagonal/>
    </border>
    <border>
      <left style="thin">
        <color indexed="8"/>
      </left>
      <right style="medium">
        <color indexed="8"/>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8"/>
      </left>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top style="medium">
        <color indexed="64"/>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8"/>
      </left>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4">
    <xf numFmtId="0" fontId="0" fillId="0" borderId="0"/>
    <xf numFmtId="164" fontId="1" fillId="0" borderId="0" applyFont="0" applyFill="0" applyBorder="0" applyAlignment="0" applyProtection="0"/>
    <xf numFmtId="168" fontId="13" fillId="0" borderId="0" applyFill="0" applyBorder="0" applyAlignment="0" applyProtection="0"/>
    <xf numFmtId="165" fontId="1" fillId="0" borderId="0" applyFill="0" applyBorder="0" applyAlignment="0" applyProtection="0"/>
    <xf numFmtId="165" fontId="13" fillId="0" borderId="0" applyFill="0" applyBorder="0" applyAlignment="0" applyProtection="0"/>
    <xf numFmtId="165" fontId="13" fillId="0" borderId="0" applyFill="0" applyBorder="0" applyAlignment="0" applyProtection="0"/>
    <xf numFmtId="168" fontId="13" fillId="0" borderId="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0" fontId="16" fillId="2" borderId="0" applyNumberFormat="0" applyBorder="0" applyAlignment="0" applyProtection="0"/>
    <xf numFmtId="0" fontId="2" fillId="0" borderId="0"/>
    <xf numFmtId="0" fontId="2" fillId="0" borderId="0"/>
    <xf numFmtId="0" fontId="18" fillId="0" borderId="0"/>
    <xf numFmtId="0" fontId="13" fillId="0" borderId="0"/>
    <xf numFmtId="0" fontId="13" fillId="0" borderId="0"/>
    <xf numFmtId="0" fontId="19" fillId="0" borderId="0"/>
    <xf numFmtId="0" fontId="19" fillId="0" borderId="0"/>
    <xf numFmtId="0" fontId="1" fillId="0" borderId="0"/>
    <xf numFmtId="9" fontId="13" fillId="0" borderId="0" applyFill="0" applyBorder="0" applyAlignment="0" applyProtection="0"/>
    <xf numFmtId="9" fontId="1" fillId="0" borderId="0" applyFill="0" applyBorder="0" applyAlignment="0" applyProtection="0"/>
    <xf numFmtId="9" fontId="13" fillId="0" borderId="0" applyFill="0" applyBorder="0" applyAlignment="0" applyProtection="0"/>
    <xf numFmtId="9" fontId="13" fillId="0" borderId="0" applyFill="0" applyBorder="0" applyAlignment="0" applyProtection="0"/>
    <xf numFmtId="0" fontId="17" fillId="0" borderId="1" applyNumberFormat="0" applyFill="0" applyAlignment="0" applyProtection="0"/>
  </cellStyleXfs>
  <cellXfs count="384">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3" fontId="4" fillId="0" borderId="0" xfId="0" applyNumberFormat="1" applyFont="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0" applyFont="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3" fontId="4" fillId="0" borderId="0" xfId="0" applyNumberFormat="1" applyFont="1" applyFill="1" applyBorder="1" applyAlignment="1">
      <alignment vertical="center"/>
    </xf>
    <xf numFmtId="0" fontId="9" fillId="0" borderId="0" xfId="0" applyFont="1" applyBorder="1" applyAlignment="1">
      <alignment horizontal="center" vertical="center"/>
    </xf>
    <xf numFmtId="0" fontId="3" fillId="0" borderId="2" xfId="0" applyFont="1" applyBorder="1" applyAlignment="1">
      <alignment horizontal="center" vertical="center"/>
    </xf>
    <xf numFmtId="0" fontId="4" fillId="3" borderId="3" xfId="0" applyFont="1" applyFill="1" applyBorder="1" applyAlignment="1">
      <alignment horizontal="center" vertical="center"/>
    </xf>
    <xf numFmtId="0" fontId="0" fillId="3" borderId="3" xfId="0" applyFont="1" applyFill="1" applyBorder="1" applyAlignment="1">
      <alignment horizontal="center" vertical="center"/>
    </xf>
    <xf numFmtId="3" fontId="0" fillId="3" borderId="3" xfId="0" applyNumberFormat="1" applyFont="1" applyFill="1" applyBorder="1" applyAlignment="1">
      <alignment horizontal="center" vertical="center"/>
    </xf>
    <xf numFmtId="0" fontId="0" fillId="3" borderId="4" xfId="0" applyFont="1" applyFill="1" applyBorder="1" applyAlignment="1">
      <alignment horizontal="center" vertical="center"/>
    </xf>
    <xf numFmtId="0" fontId="3" fillId="0" borderId="0" xfId="0" applyFont="1" applyAlignment="1">
      <alignment vertical="center"/>
    </xf>
    <xf numFmtId="0" fontId="9" fillId="0" borderId="5" xfId="0" applyFont="1" applyBorder="1" applyAlignment="1">
      <alignment horizontal="center" vertical="center"/>
    </xf>
    <xf numFmtId="0" fontId="0" fillId="3" borderId="6" xfId="0" applyFont="1" applyFill="1" applyBorder="1" applyAlignment="1">
      <alignment horizontal="center" vertical="center"/>
    </xf>
    <xf numFmtId="3" fontId="4" fillId="3" borderId="6" xfId="0" applyNumberFormat="1" applyFont="1" applyFill="1" applyBorder="1" applyAlignment="1">
      <alignment vertical="center"/>
    </xf>
    <xf numFmtId="0" fontId="4" fillId="0" borderId="0" xfId="0" applyFont="1" applyAlignment="1">
      <alignment horizontal="center" vertical="center" wrapText="1"/>
    </xf>
    <xf numFmtId="0" fontId="0" fillId="0" borderId="0" xfId="0" applyFont="1" applyAlignment="1">
      <alignment horizontal="justify" vertical="center" wrapText="1"/>
    </xf>
    <xf numFmtId="0" fontId="9" fillId="4" borderId="5" xfId="0" applyFont="1" applyFill="1" applyBorder="1" applyAlignment="1">
      <alignment horizontal="center" vertical="center" wrapText="1"/>
    </xf>
    <xf numFmtId="0" fontId="0" fillId="0" borderId="0" xfId="0" applyFont="1" applyFill="1" applyAlignment="1">
      <alignment horizontal="justify" vertical="center" wrapText="1"/>
    </xf>
    <xf numFmtId="0" fontId="3" fillId="0" borderId="0" xfId="0" applyFont="1" applyBorder="1" applyAlignment="1">
      <alignment horizontal="center" vertical="center"/>
    </xf>
    <xf numFmtId="0" fontId="4"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3" fontId="4" fillId="5" borderId="0" xfId="0" applyNumberFormat="1" applyFont="1" applyFill="1" applyBorder="1" applyAlignment="1">
      <alignment vertical="center" wrapText="1"/>
    </xf>
    <xf numFmtId="0" fontId="3"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9" fillId="4" borderId="8" xfId="0" applyFont="1" applyFill="1" applyBorder="1" applyAlignment="1">
      <alignment horizontal="center" vertical="center"/>
    </xf>
    <xf numFmtId="0" fontId="9" fillId="7" borderId="10" xfId="0" applyFont="1" applyFill="1" applyBorder="1" applyAlignment="1">
      <alignment horizontal="center" vertical="center" wrapText="1"/>
    </xf>
    <xf numFmtId="3" fontId="4" fillId="8" borderId="13" xfId="0" applyNumberFormat="1" applyFont="1" applyFill="1" applyBorder="1" applyAlignment="1">
      <alignment horizontal="center" vertical="center"/>
    </xf>
    <xf numFmtId="0" fontId="0" fillId="8" borderId="14" xfId="0" applyFont="1" applyFill="1" applyBorder="1" applyAlignment="1">
      <alignment horizontal="center" vertical="center"/>
    </xf>
    <xf numFmtId="3" fontId="4" fillId="8" borderId="15" xfId="0" applyNumberFormat="1" applyFont="1" applyFill="1" applyBorder="1" applyAlignment="1">
      <alignment horizontal="center" vertical="center"/>
    </xf>
    <xf numFmtId="9" fontId="0" fillId="8" borderId="16" xfId="0" applyNumberFormat="1" applyFont="1" applyFill="1" applyBorder="1" applyAlignment="1">
      <alignment horizontal="center" vertical="center"/>
    </xf>
    <xf numFmtId="0" fontId="0" fillId="8" borderId="16" xfId="0" applyFont="1" applyFill="1" applyBorder="1" applyAlignment="1">
      <alignment horizontal="center" vertical="center"/>
    </xf>
    <xf numFmtId="3" fontId="4" fillId="8" borderId="17" xfId="0" applyNumberFormat="1" applyFont="1" applyFill="1" applyBorder="1" applyAlignment="1">
      <alignment vertical="center"/>
    </xf>
    <xf numFmtId="9" fontId="0" fillId="8" borderId="18" xfId="0" applyNumberFormat="1" applyFont="1" applyFill="1" applyBorder="1" applyAlignment="1">
      <alignment vertical="center"/>
    </xf>
    <xf numFmtId="0" fontId="14" fillId="5" borderId="6" xfId="0" applyFont="1" applyFill="1" applyBorder="1" applyAlignment="1" applyProtection="1">
      <alignment horizontal="center" vertical="center" wrapText="1"/>
      <protection locked="0"/>
    </xf>
    <xf numFmtId="10" fontId="15" fillId="0" borderId="6"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5" fillId="0" borderId="25" xfId="0" applyFont="1" applyFill="1" applyBorder="1" applyAlignment="1">
      <alignment horizontal="center" vertical="center" wrapText="1"/>
    </xf>
    <xf numFmtId="171" fontId="15" fillId="0" borderId="6" xfId="0" applyNumberFormat="1" applyFont="1" applyFill="1" applyBorder="1" applyAlignment="1">
      <alignment horizontal="center" vertical="center" wrapText="1"/>
    </xf>
    <xf numFmtId="166" fontId="14" fillId="0" borderId="6" xfId="0" applyNumberFormat="1" applyFont="1" applyFill="1" applyBorder="1" applyAlignment="1">
      <alignment horizontal="center" vertical="center" wrapText="1"/>
    </xf>
    <xf numFmtId="1" fontId="14" fillId="0" borderId="6" xfId="19" applyNumberFormat="1" applyFont="1" applyFill="1" applyBorder="1" applyAlignment="1" applyProtection="1">
      <alignment horizontal="center" vertical="center" wrapText="1"/>
    </xf>
    <xf numFmtId="0" fontId="14" fillId="0" borderId="6" xfId="0" applyFont="1" applyFill="1" applyBorder="1" applyAlignment="1">
      <alignment horizontal="justify" vertical="center" wrapText="1"/>
    </xf>
    <xf numFmtId="0" fontId="15" fillId="6" borderId="6"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169" fontId="15" fillId="0" borderId="7" xfId="0" applyNumberFormat="1" applyFont="1" applyFill="1" applyBorder="1" applyAlignment="1">
      <alignment horizontal="right" vertical="center" wrapText="1"/>
    </xf>
    <xf numFmtId="169" fontId="15" fillId="0" borderId="6" xfId="0" applyNumberFormat="1" applyFont="1" applyFill="1" applyBorder="1" applyAlignment="1">
      <alignment horizontal="right" vertical="center" wrapText="1"/>
    </xf>
    <xf numFmtId="170" fontId="14" fillId="0" borderId="6" xfId="0" applyNumberFormat="1" applyFont="1" applyFill="1" applyBorder="1" applyAlignment="1">
      <alignment horizontal="right" vertical="center" wrapText="1"/>
    </xf>
    <xf numFmtId="171" fontId="15" fillId="0" borderId="6" xfId="0" applyNumberFormat="1" applyFont="1" applyFill="1" applyBorder="1" applyAlignment="1">
      <alignment horizontal="right" vertical="center" wrapText="1"/>
    </xf>
    <xf numFmtId="0" fontId="15" fillId="0" borderId="7" xfId="0" applyFont="1" applyFill="1" applyBorder="1" applyAlignment="1">
      <alignment horizontal="right" vertical="center" wrapText="1"/>
    </xf>
    <xf numFmtId="10" fontId="15" fillId="0" borderId="24" xfId="0" applyNumberFormat="1" applyFont="1" applyFill="1" applyBorder="1" applyAlignment="1">
      <alignment horizontal="center" vertical="center" wrapText="1"/>
    </xf>
    <xf numFmtId="169" fontId="14" fillId="0" borderId="30" xfId="0" applyNumberFormat="1" applyFont="1" applyFill="1" applyBorder="1" applyAlignment="1">
      <alignment horizontal="center" vertical="center" wrapText="1"/>
    </xf>
    <xf numFmtId="0" fontId="15" fillId="0" borderId="31" xfId="0" applyFont="1" applyFill="1" applyBorder="1" applyAlignment="1">
      <alignment horizontal="center" vertical="center" wrapText="1"/>
    </xf>
    <xf numFmtId="166" fontId="14" fillId="0" borderId="24" xfId="0" applyNumberFormat="1" applyFont="1" applyFill="1" applyBorder="1" applyAlignment="1">
      <alignment horizontal="center" vertical="center" wrapText="1"/>
    </xf>
    <xf numFmtId="0" fontId="14" fillId="5" borderId="24"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3" fontId="4" fillId="3" borderId="7" xfId="0" applyNumberFormat="1" applyFont="1" applyFill="1" applyBorder="1" applyAlignment="1">
      <alignment vertical="center" wrapText="1"/>
    </xf>
    <xf numFmtId="169" fontId="15" fillId="0" borderId="24" xfId="0" applyNumberFormat="1" applyFont="1" applyFill="1" applyBorder="1" applyAlignment="1">
      <alignment horizontal="right" vertical="center" wrapText="1"/>
    </xf>
    <xf numFmtId="170" fontId="14" fillId="0" borderId="24" xfId="0" applyNumberFormat="1" applyFont="1" applyFill="1" applyBorder="1" applyAlignment="1">
      <alignment horizontal="right" vertical="center" wrapText="1"/>
    </xf>
    <xf numFmtId="0" fontId="14" fillId="0" borderId="30" xfId="0" applyFont="1" applyFill="1" applyBorder="1" applyAlignment="1" applyProtection="1">
      <alignment horizontal="center" vertical="center" wrapText="1"/>
      <protection locked="0"/>
    </xf>
    <xf numFmtId="10" fontId="8" fillId="9" borderId="24" xfId="0" applyNumberFormat="1" applyFont="1" applyFill="1" applyBorder="1" applyAlignment="1">
      <alignment horizontal="right" vertical="center" wrapText="1"/>
    </xf>
    <xf numFmtId="10" fontId="8" fillId="9" borderId="6" xfId="0" applyNumberFormat="1" applyFont="1" applyFill="1" applyBorder="1" applyAlignment="1">
      <alignment horizontal="right" vertical="center" wrapText="1"/>
    </xf>
    <xf numFmtId="171" fontId="8" fillId="9" borderId="6" xfId="0" applyNumberFormat="1" applyFont="1" applyFill="1" applyBorder="1" applyAlignment="1">
      <alignment horizontal="right" vertical="center" wrapText="1"/>
    </xf>
    <xf numFmtId="0" fontId="8" fillId="9" borderId="7" xfId="0" applyFont="1" applyFill="1" applyBorder="1" applyAlignment="1">
      <alignment horizontal="right" vertical="center" wrapText="1"/>
    </xf>
    <xf numFmtId="0" fontId="14" fillId="5" borderId="37"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14" fillId="5" borderId="40" xfId="0" applyFont="1" applyFill="1" applyBorder="1" applyAlignment="1" applyProtection="1">
      <alignment horizontal="center" vertical="center" wrapText="1"/>
      <protection locked="0"/>
    </xf>
    <xf numFmtId="14" fontId="14" fillId="0" borderId="41" xfId="0" applyNumberFormat="1" applyFont="1" applyFill="1" applyBorder="1" applyAlignment="1">
      <alignment horizontal="center" vertical="center" wrapText="1"/>
    </xf>
    <xf numFmtId="9" fontId="14" fillId="0" borderId="40" xfId="2" applyNumberFormat="1" applyFont="1" applyFill="1" applyBorder="1" applyAlignment="1" applyProtection="1">
      <alignment horizontal="center" vertical="center" wrapText="1"/>
    </xf>
    <xf numFmtId="0" fontId="14" fillId="0" borderId="39" xfId="0" applyFont="1" applyFill="1" applyBorder="1" applyAlignment="1" applyProtection="1">
      <alignment horizontal="center" vertical="center" wrapText="1"/>
      <protection locked="0"/>
    </xf>
    <xf numFmtId="169" fontId="14" fillId="0" borderId="39" xfId="0" applyNumberFormat="1" applyFont="1" applyFill="1" applyBorder="1" applyAlignment="1">
      <alignment horizontal="center" vertical="center" wrapText="1"/>
    </xf>
    <xf numFmtId="0" fontId="9" fillId="0" borderId="43" xfId="0" applyFont="1" applyFill="1" applyBorder="1" applyAlignment="1">
      <alignment horizontal="center" vertical="center" wrapText="1"/>
    </xf>
    <xf numFmtId="0" fontId="14" fillId="0" borderId="44" xfId="0" applyFont="1" applyFill="1" applyBorder="1" applyAlignment="1" applyProtection="1">
      <alignment horizontal="center" vertical="center" wrapText="1"/>
      <protection locked="0"/>
    </xf>
    <xf numFmtId="169" fontId="14" fillId="0" borderId="44" xfId="0" applyNumberFormat="1" applyFont="1" applyFill="1" applyBorder="1" applyAlignment="1">
      <alignment horizontal="center" vertical="center" wrapText="1"/>
    </xf>
    <xf numFmtId="1" fontId="14" fillId="0" borderId="24" xfId="19" applyNumberFormat="1" applyFont="1" applyFill="1" applyBorder="1" applyAlignment="1" applyProtection="1">
      <alignment horizontal="center" vertical="center" wrapText="1"/>
    </xf>
    <xf numFmtId="0" fontId="14" fillId="0" borderId="24" xfId="0" applyFont="1" applyFill="1" applyBorder="1" applyAlignment="1">
      <alignment horizontal="justify" vertical="center" wrapText="1"/>
    </xf>
    <xf numFmtId="0" fontId="14" fillId="0" borderId="40" xfId="0" applyFont="1" applyBorder="1" applyAlignment="1" applyProtection="1">
      <alignment horizontal="center" vertical="center" wrapText="1"/>
      <protection locked="0"/>
    </xf>
    <xf numFmtId="9" fontId="14" fillId="0" borderId="42" xfId="0" applyNumberFormat="1" applyFont="1" applyFill="1" applyBorder="1" applyAlignment="1">
      <alignment horizontal="center" vertical="center" wrapText="1"/>
    </xf>
    <xf numFmtId="170" fontId="14" fillId="0" borderId="6" xfId="0" applyNumberFormat="1" applyFont="1" applyFill="1" applyBorder="1" applyAlignment="1">
      <alignment horizontal="center" vertical="center" wrapText="1"/>
    </xf>
    <xf numFmtId="9" fontId="14" fillId="0" borderId="7" xfId="2" applyNumberFormat="1" applyFont="1" applyFill="1" applyBorder="1" applyAlignment="1" applyProtection="1">
      <alignment horizontal="center" vertical="center" wrapText="1"/>
    </xf>
    <xf numFmtId="0" fontId="14" fillId="0" borderId="6" xfId="0" applyFont="1" applyFill="1" applyBorder="1" applyAlignment="1">
      <alignment horizontal="center" vertical="center" wrapText="1"/>
    </xf>
    <xf numFmtId="0" fontId="0" fillId="0" borderId="0" xfId="0" applyFont="1" applyBorder="1" applyAlignment="1">
      <alignment horizontal="center" vertical="center"/>
    </xf>
    <xf numFmtId="9" fontId="14" fillId="0" borderId="37"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9" fontId="14" fillId="0" borderId="40" xfId="0" applyNumberFormat="1" applyFont="1" applyFill="1" applyBorder="1" applyAlignment="1">
      <alignment horizontal="center" vertical="center" wrapText="1"/>
    </xf>
    <xf numFmtId="14" fontId="14" fillId="0" borderId="38" xfId="0" applyNumberFormat="1" applyFont="1" applyFill="1" applyBorder="1" applyAlignment="1">
      <alignment horizontal="center" vertical="center" wrapText="1"/>
    </xf>
    <xf numFmtId="14" fontId="14" fillId="0" borderId="42"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6" xfId="0" applyFont="1" applyBorder="1" applyAlignment="1">
      <alignment horizontal="center" vertical="center" wrapText="1"/>
    </xf>
    <xf numFmtId="0" fontId="14" fillId="0" borderId="24" xfId="0" applyFont="1" applyFill="1" applyBorder="1" applyAlignment="1">
      <alignment horizontal="center" vertical="center" wrapText="1"/>
    </xf>
    <xf numFmtId="0" fontId="14" fillId="0" borderId="45" xfId="0" applyFont="1" applyFill="1" applyBorder="1" applyAlignment="1">
      <alignment horizontal="center" vertical="center" wrapText="1"/>
    </xf>
    <xf numFmtId="9" fontId="14" fillId="0" borderId="38" xfId="2"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70" fontId="14" fillId="0" borderId="24"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9" fontId="14" fillId="0" borderId="40" xfId="0" applyNumberFormat="1" applyFont="1" applyFill="1" applyBorder="1" applyAlignment="1">
      <alignment horizontal="center" vertical="center" wrapText="1"/>
    </xf>
    <xf numFmtId="0" fontId="20" fillId="0" borderId="0" xfId="0" applyFont="1" applyAlignment="1">
      <alignment horizontal="center" vertical="center" wrapText="1"/>
    </xf>
    <xf numFmtId="0" fontId="14" fillId="0" borderId="41" xfId="0" applyFont="1" applyFill="1" applyBorder="1" applyAlignment="1" applyProtection="1">
      <alignment horizontal="center" vertical="center" wrapText="1"/>
      <protection locked="0"/>
    </xf>
    <xf numFmtId="9" fontId="14" fillId="0" borderId="41" xfId="0" applyNumberFormat="1"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39" xfId="0" applyFont="1" applyFill="1" applyBorder="1" applyAlignment="1">
      <alignment horizontal="center" vertical="center" wrapText="1"/>
    </xf>
    <xf numFmtId="170" fontId="14" fillId="0" borderId="42" xfId="0" applyNumberFormat="1" applyFont="1" applyFill="1" applyBorder="1" applyAlignment="1">
      <alignment horizontal="center" vertical="center" wrapText="1"/>
    </xf>
    <xf numFmtId="169" fontId="14" fillId="0" borderId="30" xfId="0" applyNumberFormat="1" applyFont="1" applyFill="1" applyBorder="1" applyAlignment="1">
      <alignment horizontal="center" vertical="center" wrapText="1"/>
    </xf>
    <xf numFmtId="169" fontId="14" fillId="0" borderId="30" xfId="0" applyNumberFormat="1" applyFont="1" applyFill="1" applyBorder="1" applyAlignment="1">
      <alignment horizontal="center" vertical="center"/>
    </xf>
    <xf numFmtId="169" fontId="14" fillId="0" borderId="42" xfId="0" applyNumberFormat="1" applyFont="1" applyFill="1" applyBorder="1" applyAlignment="1">
      <alignment horizontal="center" vertical="center" wrapText="1"/>
    </xf>
    <xf numFmtId="0" fontId="14" fillId="0" borderId="90" xfId="0" applyFont="1" applyFill="1" applyBorder="1" applyAlignment="1">
      <alignment horizontal="center" vertical="center" wrapText="1"/>
    </xf>
    <xf numFmtId="10" fontId="14" fillId="0" borderId="42" xfId="2" applyNumberFormat="1" applyFont="1" applyFill="1" applyBorder="1" applyAlignment="1" applyProtection="1">
      <alignment horizontal="center" vertical="center" wrapText="1"/>
      <protection locked="0"/>
    </xf>
    <xf numFmtId="0" fontId="3" fillId="10" borderId="9" xfId="0" applyFont="1" applyFill="1" applyBorder="1" applyAlignment="1">
      <alignment horizontal="center" vertical="center"/>
    </xf>
    <xf numFmtId="0" fontId="15" fillId="11" borderId="28"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6" xfId="0" applyFont="1" applyFill="1" applyBorder="1" applyAlignment="1">
      <alignment horizontal="center" vertical="center" wrapText="1"/>
    </xf>
    <xf numFmtId="3" fontId="15" fillId="10" borderId="11" xfId="0" applyNumberFormat="1" applyFont="1" applyFill="1" applyBorder="1" applyAlignment="1">
      <alignment horizontal="right" vertical="center" wrapText="1"/>
    </xf>
    <xf numFmtId="9" fontId="8" fillId="10" borderId="11" xfId="19" applyNumberFormat="1"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29" xfId="0"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9" fontId="14" fillId="0" borderId="40" xfId="0" applyNumberFormat="1" applyFont="1" applyFill="1" applyBorder="1" applyAlignment="1">
      <alignment horizontal="center" vertical="center" wrapText="1"/>
    </xf>
    <xf numFmtId="9" fontId="14" fillId="0" borderId="24" xfId="0" applyNumberFormat="1" applyFont="1" applyFill="1" applyBorder="1" applyAlignment="1">
      <alignment horizontal="center" vertical="center" wrapText="1"/>
    </xf>
    <xf numFmtId="166" fontId="14" fillId="0" borderId="42" xfId="0" applyNumberFormat="1" applyFont="1" applyFill="1" applyBorder="1" applyAlignment="1">
      <alignment horizontal="center" vertical="center" wrapText="1"/>
    </xf>
    <xf numFmtId="170" fontId="14" fillId="0" borderId="37" xfId="0" applyNumberFormat="1" applyFont="1" applyFill="1" applyBorder="1" applyAlignment="1">
      <alignment horizontal="center" vertical="center" wrapText="1"/>
    </xf>
    <xf numFmtId="170" fontId="14" fillId="0" borderId="6" xfId="0" applyNumberFormat="1" applyFont="1" applyFill="1" applyBorder="1" applyAlignment="1">
      <alignment horizontal="center" vertical="center" wrapText="1"/>
    </xf>
    <xf numFmtId="170" fontId="14" fillId="0" borderId="40" xfId="0" applyNumberFormat="1" applyFont="1" applyFill="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9" fontId="14" fillId="0" borderId="38" xfId="0" applyNumberFormat="1" applyFont="1" applyFill="1" applyBorder="1" applyAlignment="1">
      <alignment horizontal="center" vertical="center" wrapText="1"/>
    </xf>
    <xf numFmtId="9" fontId="14" fillId="0" borderId="59" xfId="0" applyNumberFormat="1" applyFont="1" applyFill="1" applyBorder="1" applyAlignment="1">
      <alignment horizontal="center" vertical="center" wrapText="1"/>
    </xf>
    <xf numFmtId="9" fontId="14" fillId="0" borderId="24" xfId="0" applyNumberFormat="1" applyFont="1" applyFill="1" applyBorder="1" applyAlignment="1">
      <alignment horizontal="center" vertical="center" wrapText="1"/>
    </xf>
    <xf numFmtId="9" fontId="14" fillId="0" borderId="7" xfId="2" applyNumberFormat="1" applyFont="1" applyFill="1" applyBorder="1" applyAlignment="1" applyProtection="1">
      <alignment horizontal="center" vertical="center" wrapText="1"/>
    </xf>
    <xf numFmtId="9" fontId="14" fillId="0" borderId="24" xfId="2" applyNumberFormat="1" applyFont="1" applyFill="1" applyBorder="1" applyAlignment="1" applyProtection="1">
      <alignment horizontal="center" vertical="center" wrapText="1"/>
    </xf>
    <xf numFmtId="167" fontId="14" fillId="0" borderId="30" xfId="0" applyNumberFormat="1" applyFont="1" applyFill="1" applyBorder="1" applyAlignment="1">
      <alignment horizontal="center" vertical="center" wrapText="1"/>
    </xf>
    <xf numFmtId="169" fontId="14" fillId="0" borderId="93" xfId="0" applyNumberFormat="1" applyFont="1" applyFill="1" applyBorder="1" applyAlignment="1">
      <alignment horizontal="center" vertical="center" wrapText="1"/>
    </xf>
    <xf numFmtId="169" fontId="14" fillId="0" borderId="30" xfId="0" applyNumberFormat="1" applyFont="1" applyFill="1" applyBorder="1" applyAlignment="1">
      <alignment horizontal="center" vertical="center" wrapText="1"/>
    </xf>
    <xf numFmtId="169" fontId="14" fillId="0" borderId="39" xfId="0" applyNumberFormat="1" applyFont="1" applyFill="1" applyBorder="1" applyAlignment="1">
      <alignment horizontal="center" vertical="center" wrapText="1"/>
    </xf>
    <xf numFmtId="169" fontId="14" fillId="0" borderId="42" xfId="0" applyNumberFormat="1" applyFont="1" applyFill="1" applyBorder="1" applyAlignment="1">
      <alignment horizontal="center" vertical="center" wrapText="1"/>
    </xf>
    <xf numFmtId="170" fontId="14" fillId="0" borderId="39" xfId="0" applyNumberFormat="1" applyFont="1" applyFill="1" applyBorder="1" applyAlignment="1">
      <alignment horizontal="center" vertical="center" wrapText="1"/>
    </xf>
    <xf numFmtId="170" fontId="14" fillId="0" borderId="30" xfId="0" applyNumberFormat="1" applyFont="1" applyFill="1" applyBorder="1" applyAlignment="1">
      <alignment horizontal="center" vertical="center" wrapText="1"/>
    </xf>
    <xf numFmtId="170" fontId="14" fillId="0" borderId="42" xfId="0" applyNumberFormat="1" applyFont="1" applyFill="1" applyBorder="1" applyAlignment="1">
      <alignment horizontal="center" vertical="center" wrapText="1"/>
    </xf>
    <xf numFmtId="170" fontId="14" fillId="0" borderId="93" xfId="0" applyNumberFormat="1"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93" xfId="0" applyFont="1" applyFill="1" applyBorder="1" applyAlignment="1">
      <alignment horizontal="center" vertical="center" wrapText="1"/>
    </xf>
    <xf numFmtId="9" fontId="14" fillId="0" borderId="39" xfId="19" applyFont="1" applyFill="1" applyBorder="1" applyAlignment="1">
      <alignment horizontal="center" vertical="center" wrapText="1"/>
    </xf>
    <xf numFmtId="9" fontId="14" fillId="0" borderId="30" xfId="19" applyFont="1" applyFill="1" applyBorder="1" applyAlignment="1">
      <alignment horizontal="center" vertical="center" wrapText="1"/>
    </xf>
    <xf numFmtId="9" fontId="14" fillId="0" borderId="42" xfId="19" applyFont="1" applyFill="1" applyBorder="1" applyAlignment="1">
      <alignment horizontal="center" vertical="center" wrapText="1"/>
    </xf>
    <xf numFmtId="9" fontId="14" fillId="0" borderId="39" xfId="0" applyNumberFormat="1" applyFont="1" applyFill="1" applyBorder="1" applyAlignment="1">
      <alignment horizontal="center" vertical="center" wrapText="1"/>
    </xf>
    <xf numFmtId="9" fontId="14" fillId="0" borderId="30" xfId="0" applyNumberFormat="1" applyFont="1" applyFill="1" applyBorder="1" applyAlignment="1">
      <alignment horizontal="center" vertical="center" wrapText="1"/>
    </xf>
    <xf numFmtId="9" fontId="14" fillId="0" borderId="42" xfId="0" applyNumberFormat="1" applyFont="1" applyFill="1" applyBorder="1" applyAlignment="1">
      <alignment horizontal="center" vertical="center" wrapText="1"/>
    </xf>
    <xf numFmtId="9" fontId="14" fillId="0" borderId="37"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9" fontId="14" fillId="0" borderId="40" xfId="0" applyNumberFormat="1" applyFont="1" applyFill="1" applyBorder="1" applyAlignment="1">
      <alignment horizontal="center" vertical="center" wrapText="1"/>
    </xf>
    <xf numFmtId="0" fontId="14" fillId="0" borderId="30" xfId="0" applyFont="1" applyBorder="1" applyAlignment="1">
      <alignment horizontal="center" vertical="center" wrapText="1"/>
    </xf>
    <xf numFmtId="0" fontId="15" fillId="0" borderId="78"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79" xfId="0" applyFont="1" applyFill="1" applyBorder="1" applyAlignment="1">
      <alignment horizontal="center" vertical="center" wrapText="1"/>
    </xf>
    <xf numFmtId="170" fontId="14" fillId="0" borderId="70" xfId="0" applyNumberFormat="1" applyFont="1" applyFill="1" applyBorder="1" applyAlignment="1">
      <alignment horizontal="center" vertical="center" wrapText="1"/>
    </xf>
    <xf numFmtId="170" fontId="14" fillId="0" borderId="52" xfId="0" applyNumberFormat="1" applyFont="1" applyFill="1" applyBorder="1" applyAlignment="1">
      <alignment horizontal="center" vertical="center" wrapText="1"/>
    </xf>
    <xf numFmtId="170" fontId="14" fillId="0" borderId="41" xfId="0" applyNumberFormat="1" applyFont="1" applyFill="1" applyBorder="1" applyAlignment="1">
      <alignment horizontal="center" vertical="center" wrapText="1"/>
    </xf>
    <xf numFmtId="0" fontId="15" fillId="0" borderId="8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81" xfId="0" applyFont="1" applyFill="1" applyBorder="1" applyAlignment="1">
      <alignment horizontal="center" vertical="center" wrapText="1"/>
    </xf>
    <xf numFmtId="170" fontId="14" fillId="0" borderId="82" xfId="0" applyNumberFormat="1" applyFont="1" applyFill="1" applyBorder="1" applyAlignment="1">
      <alignment horizontal="center" vertical="center" wrapText="1"/>
    </xf>
    <xf numFmtId="170" fontId="14" fillId="0" borderId="15" xfId="0" applyNumberFormat="1" applyFont="1" applyFill="1" applyBorder="1" applyAlignment="1">
      <alignment horizontal="center" vertical="center" wrapText="1"/>
    </xf>
    <xf numFmtId="170" fontId="14" fillId="0" borderId="83"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14" fillId="0" borderId="30" xfId="0" applyFont="1" applyFill="1" applyBorder="1" applyAlignment="1">
      <alignment horizontal="center" vertical="center" wrapText="1"/>
    </xf>
    <xf numFmtId="9" fontId="14" fillId="0" borderId="93" xfId="0" applyNumberFormat="1"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42" xfId="0" applyFont="1" applyBorder="1" applyAlignment="1">
      <alignment horizontal="center" vertical="center" wrapText="1"/>
    </xf>
    <xf numFmtId="14" fontId="14" fillId="0" borderId="38" xfId="0" applyNumberFormat="1" applyFont="1" applyFill="1" applyBorder="1" applyAlignment="1">
      <alignment horizontal="center" vertical="center" wrapText="1"/>
    </xf>
    <xf numFmtId="14" fontId="14" fillId="0" borderId="59" xfId="0" applyNumberFormat="1" applyFont="1" applyFill="1" applyBorder="1" applyAlignment="1">
      <alignment horizontal="center" vertical="center" wrapText="1"/>
    </xf>
    <xf numFmtId="14" fontId="14" fillId="0" borderId="64" xfId="0" applyNumberFormat="1" applyFont="1" applyFill="1" applyBorder="1" applyAlignment="1">
      <alignment horizontal="center" vertical="center" wrapText="1"/>
    </xf>
    <xf numFmtId="170" fontId="14" fillId="0" borderId="55" xfId="0" applyNumberFormat="1" applyFont="1" applyFill="1" applyBorder="1" applyAlignment="1">
      <alignment horizontal="center" vertical="center" wrapText="1"/>
    </xf>
    <xf numFmtId="170" fontId="14" fillId="0" borderId="56" xfId="0" applyNumberFormat="1" applyFont="1" applyFill="1" applyBorder="1" applyAlignment="1">
      <alignment horizontal="center" vertical="center" wrapText="1"/>
    </xf>
    <xf numFmtId="170" fontId="14" fillId="0" borderId="57" xfId="0" applyNumberFormat="1" applyFont="1" applyFill="1" applyBorder="1" applyAlignment="1">
      <alignment horizontal="center" vertical="center" wrapText="1"/>
    </xf>
    <xf numFmtId="14" fontId="14" fillId="0" borderId="39" xfId="0" applyNumberFormat="1"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14" fontId="14" fillId="0" borderId="42"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10" fontId="14" fillId="0" borderId="39" xfId="2" applyNumberFormat="1" applyFont="1" applyFill="1" applyBorder="1" applyAlignment="1" applyProtection="1">
      <alignment horizontal="center" vertical="center" wrapText="1"/>
      <protection locked="0"/>
    </xf>
    <xf numFmtId="10" fontId="14" fillId="0" borderId="30" xfId="2" applyNumberFormat="1" applyFont="1" applyFill="1" applyBorder="1" applyAlignment="1" applyProtection="1">
      <alignment horizontal="center" vertical="center" wrapText="1"/>
      <protection locked="0"/>
    </xf>
    <xf numFmtId="0" fontId="15" fillId="4" borderId="8" xfId="0" applyFont="1" applyFill="1" applyBorder="1" applyAlignment="1">
      <alignment horizontal="center" vertical="center" wrapText="1"/>
    </xf>
    <xf numFmtId="0" fontId="15" fillId="4" borderId="77" xfId="0" applyFont="1" applyFill="1" applyBorder="1" applyAlignment="1">
      <alignment horizontal="center" vertical="center" wrapText="1"/>
    </xf>
    <xf numFmtId="0" fontId="14" fillId="0" borderId="93" xfId="0" applyFont="1" applyBorder="1" applyAlignment="1">
      <alignment horizontal="center" vertical="center" wrapText="1"/>
    </xf>
    <xf numFmtId="166" fontId="15" fillId="0" borderId="71" xfId="0" applyNumberFormat="1" applyFont="1" applyFill="1" applyBorder="1" applyAlignment="1">
      <alignment horizontal="center" vertical="center" wrapText="1"/>
    </xf>
    <xf numFmtId="166" fontId="15" fillId="0" borderId="72" xfId="0" applyNumberFormat="1" applyFont="1" applyFill="1" applyBorder="1" applyAlignment="1">
      <alignment horizontal="center" vertical="center" wrapText="1"/>
    </xf>
    <xf numFmtId="166" fontId="15" fillId="0" borderId="73" xfId="0" applyNumberFormat="1"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4" fillId="0" borderId="6" xfId="0" applyFont="1" applyBorder="1" applyAlignment="1">
      <alignment horizontal="center" vertical="center" wrapText="1"/>
    </xf>
    <xf numFmtId="166" fontId="14" fillId="0" borderId="93" xfId="0" applyNumberFormat="1" applyFont="1" applyFill="1" applyBorder="1" applyAlignment="1">
      <alignment horizontal="center" vertical="center" wrapText="1"/>
    </xf>
    <xf numFmtId="166" fontId="14" fillId="0" borderId="30" xfId="0" applyNumberFormat="1" applyFont="1" applyFill="1" applyBorder="1" applyAlignment="1">
      <alignment horizontal="center" vertical="center" wrapText="1"/>
    </xf>
    <xf numFmtId="166" fontId="14" fillId="0" borderId="42" xfId="0" applyNumberFormat="1"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47" xfId="0" applyFont="1" applyFill="1" applyBorder="1" applyAlignment="1">
      <alignment horizontal="center" vertical="center" wrapText="1"/>
    </xf>
    <xf numFmtId="166" fontId="14" fillId="0" borderId="39" xfId="0" applyNumberFormat="1"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93" xfId="0" applyFont="1" applyFill="1" applyBorder="1" applyAlignment="1">
      <alignment horizontal="center" vertical="center" wrapText="1"/>
    </xf>
    <xf numFmtId="166" fontId="15" fillId="0" borderId="105" xfId="0" applyNumberFormat="1" applyFont="1" applyFill="1" applyBorder="1" applyAlignment="1">
      <alignment horizontal="center" vertical="center" wrapText="1"/>
    </xf>
    <xf numFmtId="166" fontId="15" fillId="0" borderId="75" xfId="0" applyNumberFormat="1" applyFont="1" applyFill="1" applyBorder="1" applyAlignment="1">
      <alignment horizontal="center" vertical="center" wrapText="1"/>
    </xf>
    <xf numFmtId="166" fontId="15" fillId="0" borderId="76" xfId="0" applyNumberFormat="1" applyFont="1" applyFill="1" applyBorder="1" applyAlignment="1">
      <alignment horizontal="center" vertical="center" wrapText="1"/>
    </xf>
    <xf numFmtId="166" fontId="15" fillId="0" borderId="74" xfId="0" applyNumberFormat="1" applyFont="1" applyFill="1" applyBorder="1" applyAlignment="1">
      <alignment horizontal="center" vertical="center" wrapText="1"/>
    </xf>
    <xf numFmtId="166" fontId="15" fillId="0" borderId="93" xfId="0" applyNumberFormat="1" applyFont="1" applyFill="1" applyBorder="1" applyAlignment="1">
      <alignment horizontal="center" vertical="center" wrapText="1"/>
    </xf>
    <xf numFmtId="166" fontId="15" fillId="0" borderId="30" xfId="0" applyNumberFormat="1" applyFont="1" applyFill="1" applyBorder="1" applyAlignment="1">
      <alignment horizontal="center" vertical="center" wrapText="1"/>
    </xf>
    <xf numFmtId="166" fontId="15" fillId="0" borderId="42" xfId="0" applyNumberFormat="1"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3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166" fontId="15" fillId="0" borderId="37" xfId="0" applyNumberFormat="1" applyFont="1" applyFill="1" applyBorder="1" applyAlignment="1">
      <alignment horizontal="center" vertical="center" wrapText="1"/>
    </xf>
    <xf numFmtId="166" fontId="15" fillId="0" borderId="6" xfId="0" applyNumberFormat="1" applyFont="1" applyFill="1" applyBorder="1" applyAlignment="1">
      <alignment horizontal="center" vertical="center" wrapText="1"/>
    </xf>
    <xf numFmtId="166" fontId="15" fillId="0" borderId="7" xfId="0" applyNumberFormat="1"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24" xfId="0" applyFont="1" applyFill="1" applyBorder="1" applyAlignment="1">
      <alignment horizontal="center" vertical="center" wrapText="1"/>
    </xf>
    <xf numFmtId="9" fontId="14" fillId="0" borderId="65" xfId="0" applyNumberFormat="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0" fontId="14" fillId="5" borderId="84" xfId="0" applyFont="1" applyFill="1" applyBorder="1" applyAlignment="1" applyProtection="1">
      <alignment horizontal="center" vertical="center" wrapText="1"/>
      <protection locked="0"/>
    </xf>
    <xf numFmtId="0" fontId="14" fillId="5" borderId="85" xfId="0" applyFont="1" applyFill="1" applyBorder="1" applyAlignment="1" applyProtection="1">
      <alignment horizontal="center" vertical="center" wrapText="1"/>
      <protection locked="0"/>
    </xf>
    <xf numFmtId="0" fontId="4" fillId="3" borderId="25" xfId="0" applyFont="1" applyFill="1" applyBorder="1" applyAlignment="1">
      <alignment horizontal="center" vertical="center" wrapText="1"/>
    </xf>
    <xf numFmtId="0" fontId="4" fillId="3" borderId="66" xfId="0" applyFont="1" applyFill="1" applyBorder="1" applyAlignment="1">
      <alignment horizontal="center" vertical="center" wrapText="1"/>
    </xf>
    <xf numFmtId="170" fontId="14" fillId="0" borderId="38" xfId="0" applyNumberFormat="1" applyFont="1" applyFill="1" applyBorder="1" applyAlignment="1">
      <alignment horizontal="center" vertical="center" wrapText="1"/>
    </xf>
    <xf numFmtId="170" fontId="14" fillId="0" borderId="59" xfId="0" applyNumberFormat="1" applyFont="1" applyFill="1" applyBorder="1" applyAlignment="1">
      <alignment horizontal="center" vertical="center" wrapText="1"/>
    </xf>
    <xf numFmtId="170" fontId="14" fillId="0" borderId="64" xfId="0" applyNumberFormat="1" applyFont="1" applyFill="1" applyBorder="1" applyAlignment="1">
      <alignment horizontal="center" vertical="center" wrapText="1"/>
    </xf>
    <xf numFmtId="0" fontId="15" fillId="0" borderId="67" xfId="0" applyFont="1" applyFill="1" applyBorder="1" applyAlignment="1">
      <alignment horizontal="center" vertical="center" wrapText="1"/>
    </xf>
    <xf numFmtId="0" fontId="15" fillId="0" borderId="68" xfId="0" applyFont="1" applyFill="1" applyBorder="1" applyAlignment="1">
      <alignment horizontal="center" vertical="center" wrapText="1"/>
    </xf>
    <xf numFmtId="0" fontId="15" fillId="0" borderId="69" xfId="0" applyFont="1" applyFill="1" applyBorder="1" applyAlignment="1">
      <alignment horizontal="center" vertical="center" wrapText="1"/>
    </xf>
    <xf numFmtId="170" fontId="14" fillId="0" borderId="61" xfId="0" applyNumberFormat="1" applyFont="1" applyFill="1" applyBorder="1" applyAlignment="1">
      <alignment horizontal="center" vertical="center" wrapText="1"/>
    </xf>
    <xf numFmtId="170" fontId="14" fillId="0" borderId="62" xfId="0" applyNumberFormat="1" applyFont="1" applyFill="1" applyBorder="1" applyAlignment="1">
      <alignment horizontal="center" vertical="center" wrapText="1"/>
    </xf>
    <xf numFmtId="170" fontId="14" fillId="0" borderId="63"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xf>
    <xf numFmtId="167" fontId="14" fillId="0" borderId="7" xfId="0" applyNumberFormat="1" applyFont="1" applyFill="1" applyBorder="1" applyAlignment="1">
      <alignment horizontal="center" vertical="center" wrapText="1"/>
    </xf>
    <xf numFmtId="167" fontId="14" fillId="0" borderId="24" xfId="0" applyNumberFormat="1" applyFont="1" applyFill="1" applyBorder="1" applyAlignment="1">
      <alignment horizontal="center" vertical="center" wrapText="1"/>
    </xf>
    <xf numFmtId="6" fontId="14" fillId="0" borderId="39" xfId="0" applyNumberFormat="1" applyFont="1" applyFill="1" applyBorder="1" applyAlignment="1">
      <alignment horizontal="center" vertical="center" wrapText="1"/>
    </xf>
    <xf numFmtId="6" fontId="14" fillId="0" borderId="30" xfId="0" applyNumberFormat="1" applyFont="1" applyFill="1" applyBorder="1" applyAlignment="1">
      <alignment horizontal="center" vertical="center" wrapText="1"/>
    </xf>
    <xf numFmtId="0" fontId="14" fillId="0" borderId="39"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4" fillId="0" borderId="42" xfId="0" applyFont="1" applyFill="1" applyBorder="1" applyAlignment="1" applyProtection="1">
      <alignment horizontal="center" vertical="center" wrapText="1"/>
      <protection locked="0"/>
    </xf>
    <xf numFmtId="0" fontId="14" fillId="5" borderId="37"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0" fillId="0" borderId="6" xfId="0" applyFont="1" applyBorder="1" applyAlignment="1">
      <alignment horizontal="left" vertical="center" wrapText="1"/>
    </xf>
    <xf numFmtId="0" fontId="5" fillId="0" borderId="59" xfId="0" applyFont="1" applyBorder="1" applyAlignment="1">
      <alignment horizontal="center" readingOrder="1"/>
    </xf>
    <xf numFmtId="0" fontId="6" fillId="0" borderId="59" xfId="0" applyFont="1" applyBorder="1" applyAlignment="1">
      <alignment horizontal="center" readingOrder="1"/>
    </xf>
    <xf numFmtId="0" fontId="7" fillId="0" borderId="59" xfId="0" applyFont="1" applyBorder="1" applyAlignment="1">
      <alignment horizontal="center"/>
    </xf>
    <xf numFmtId="0" fontId="0" fillId="0" borderId="6" xfId="0" applyFont="1" applyBorder="1" applyAlignment="1">
      <alignment horizontal="left" vertical="center"/>
    </xf>
    <xf numFmtId="0" fontId="8" fillId="0" borderId="7" xfId="0" applyFont="1" applyBorder="1" applyAlignment="1">
      <alignment horizontal="center" vertical="center"/>
    </xf>
    <xf numFmtId="0" fontId="0" fillId="0" borderId="58" xfId="0" applyFont="1" applyBorder="1" applyAlignment="1">
      <alignment horizontal="center" vertical="center"/>
    </xf>
    <xf numFmtId="9" fontId="14" fillId="0" borderId="106" xfId="0" applyNumberFormat="1" applyFont="1" applyFill="1" applyBorder="1" applyAlignment="1">
      <alignment horizontal="center" vertical="center" wrapText="1"/>
    </xf>
    <xf numFmtId="6" fontId="14" fillId="0" borderId="42" xfId="0" applyNumberFormat="1" applyFont="1" applyFill="1" applyBorder="1" applyAlignment="1">
      <alignment horizontal="center" vertical="center" wrapText="1"/>
    </xf>
    <xf numFmtId="169" fontId="14" fillId="0" borderId="30" xfId="0" applyNumberFormat="1" applyFont="1" applyFill="1" applyBorder="1" applyAlignment="1">
      <alignment horizontal="center" vertical="center"/>
    </xf>
    <xf numFmtId="169" fontId="14" fillId="0" borderId="44" xfId="0" applyNumberFormat="1" applyFont="1" applyFill="1" applyBorder="1" applyAlignment="1">
      <alignment horizontal="center" vertical="center"/>
    </xf>
    <xf numFmtId="169" fontId="14" fillId="0" borderId="44" xfId="0" applyNumberFormat="1" applyFont="1" applyFill="1" applyBorder="1" applyAlignment="1">
      <alignment horizontal="center" vertical="center" wrapText="1"/>
    </xf>
    <xf numFmtId="170" fontId="14" fillId="0" borderId="99" xfId="0" applyNumberFormat="1" applyFont="1" applyFill="1" applyBorder="1" applyAlignment="1">
      <alignment horizontal="center" vertical="center" wrapText="1"/>
    </xf>
    <xf numFmtId="170" fontId="14" fillId="0" borderId="100" xfId="0" applyNumberFormat="1" applyFont="1" applyFill="1" applyBorder="1" applyAlignment="1">
      <alignment horizontal="center" vertical="center" wrapText="1"/>
    </xf>
    <xf numFmtId="170" fontId="14" fillId="0" borderId="101" xfId="0" applyNumberFormat="1" applyFont="1" applyFill="1" applyBorder="1" applyAlignment="1">
      <alignment horizontal="center" vertical="center" wrapText="1"/>
    </xf>
    <xf numFmtId="170" fontId="14" fillId="0" borderId="95" xfId="0" applyNumberFormat="1" applyFont="1" applyFill="1" applyBorder="1" applyAlignment="1">
      <alignment horizontal="center" vertical="center" wrapText="1"/>
    </xf>
    <xf numFmtId="170" fontId="14" fillId="0" borderId="0" xfId="0" applyNumberFormat="1" applyFont="1" applyFill="1" applyBorder="1" applyAlignment="1">
      <alignment horizontal="center" vertical="center" wrapText="1"/>
    </xf>
    <xf numFmtId="170" fontId="14" fillId="0" borderId="96" xfId="0" applyNumberFormat="1" applyFont="1" applyFill="1" applyBorder="1" applyAlignment="1">
      <alignment horizontal="center" vertical="center" wrapText="1"/>
    </xf>
    <xf numFmtId="0" fontId="14" fillId="5" borderId="92" xfId="0" applyFont="1" applyFill="1" applyBorder="1" applyAlignment="1">
      <alignment horizontal="center" vertical="center" wrapText="1"/>
    </xf>
    <xf numFmtId="0" fontId="14" fillId="5" borderId="90" xfId="0" applyFont="1" applyFill="1" applyBorder="1" applyAlignment="1">
      <alignment horizontal="center" vertical="center" wrapText="1"/>
    </xf>
    <xf numFmtId="0" fontId="14" fillId="5" borderId="94" xfId="0" applyFont="1" applyFill="1" applyBorder="1" applyAlignment="1">
      <alignment horizontal="center" vertical="center" wrapText="1"/>
    </xf>
    <xf numFmtId="0" fontId="14" fillId="0" borderId="44" xfId="0" applyFont="1" applyFill="1" applyBorder="1" applyAlignment="1">
      <alignment horizontal="center" vertical="center" wrapText="1"/>
    </xf>
    <xf numFmtId="170" fontId="14" fillId="0" borderId="108" xfId="0" applyNumberFormat="1" applyFont="1" applyFill="1" applyBorder="1" applyAlignment="1">
      <alignment horizontal="center" vertical="center" wrapText="1"/>
    </xf>
    <xf numFmtId="170" fontId="14" fillId="0" borderId="109" xfId="0" applyNumberFormat="1" applyFont="1" applyFill="1" applyBorder="1" applyAlignment="1">
      <alignment horizontal="center" vertical="center" wrapText="1"/>
    </xf>
    <xf numFmtId="170" fontId="14" fillId="0" borderId="110" xfId="0" applyNumberFormat="1" applyFont="1" applyFill="1" applyBorder="1" applyAlignment="1">
      <alignment horizontal="center" vertical="center" wrapText="1"/>
    </xf>
    <xf numFmtId="0" fontId="15" fillId="0" borderId="102" xfId="0" applyFont="1" applyFill="1" applyBorder="1" applyAlignment="1">
      <alignment horizontal="center" vertical="center" wrapText="1"/>
    </xf>
    <xf numFmtId="0" fontId="15" fillId="0" borderId="91" xfId="0" applyFont="1" applyFill="1" applyBorder="1" applyAlignment="1">
      <alignment horizontal="center" vertical="center" wrapText="1"/>
    </xf>
    <xf numFmtId="0" fontId="15" fillId="0" borderId="103"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0" borderId="106" xfId="0" applyFont="1" applyBorder="1" applyAlignment="1">
      <alignment horizontal="center" vertical="center" wrapText="1"/>
    </xf>
    <xf numFmtId="9" fontId="14" fillId="0" borderId="64" xfId="0" applyNumberFormat="1" applyFont="1" applyFill="1" applyBorder="1" applyAlignment="1">
      <alignment horizontal="center" vertical="center" wrapText="1"/>
    </xf>
    <xf numFmtId="10" fontId="14" fillId="0" borderId="98" xfId="2" applyNumberFormat="1" applyFont="1" applyFill="1" applyBorder="1" applyAlignment="1" applyProtection="1">
      <alignment horizontal="center" vertical="center" wrapText="1"/>
    </xf>
    <xf numFmtId="10" fontId="14" fillId="0" borderId="0" xfId="2" applyNumberFormat="1" applyFont="1" applyFill="1" applyBorder="1" applyAlignment="1" applyProtection="1">
      <alignment horizontal="center" vertical="center" wrapText="1"/>
    </xf>
    <xf numFmtId="10" fontId="14" fillId="0" borderId="96" xfId="2" applyNumberFormat="1" applyFont="1" applyFill="1" applyBorder="1" applyAlignment="1" applyProtection="1">
      <alignment horizontal="center" vertical="center" wrapText="1"/>
    </xf>
    <xf numFmtId="10" fontId="14" fillId="0" borderId="30" xfId="2" applyNumberFormat="1" applyFont="1" applyFill="1" applyBorder="1" applyAlignment="1" applyProtection="1">
      <alignment horizontal="center" vertical="center" wrapText="1"/>
    </xf>
    <xf numFmtId="10" fontId="14" fillId="0" borderId="42" xfId="2" applyNumberFormat="1" applyFont="1" applyFill="1" applyBorder="1" applyAlignment="1" applyProtection="1">
      <alignment horizontal="center" vertical="center" wrapText="1"/>
    </xf>
    <xf numFmtId="166" fontId="15" fillId="0" borderId="38" xfId="0" applyNumberFormat="1" applyFont="1" applyFill="1" applyBorder="1" applyAlignment="1">
      <alignment horizontal="center" vertical="center" wrapText="1"/>
    </xf>
    <xf numFmtId="166" fontId="15" fillId="0" borderId="59" xfId="0" applyNumberFormat="1" applyFont="1" applyFill="1" applyBorder="1" applyAlignment="1">
      <alignment horizontal="center" vertical="center" wrapText="1"/>
    </xf>
    <xf numFmtId="166" fontId="15" fillId="0" borderId="64" xfId="0" applyNumberFormat="1" applyFont="1" applyFill="1" applyBorder="1" applyAlignment="1">
      <alignment horizontal="center" vertical="center" wrapText="1"/>
    </xf>
    <xf numFmtId="9" fontId="14" fillId="0" borderId="107" xfId="0" applyNumberFormat="1" applyFont="1" applyFill="1" applyBorder="1" applyAlignment="1">
      <alignment horizontal="center" vertical="center" wrapText="1"/>
    </xf>
    <xf numFmtId="9" fontId="14" fillId="0" borderId="38" xfId="2" applyNumberFormat="1" applyFont="1" applyFill="1" applyBorder="1" applyAlignment="1" applyProtection="1">
      <alignment horizontal="center" vertical="center" wrapText="1"/>
    </xf>
    <xf numFmtId="167" fontId="14" fillId="0" borderId="38" xfId="0" applyNumberFormat="1" applyFont="1" applyFill="1" applyBorder="1" applyAlignment="1">
      <alignment horizontal="center" vertical="center" wrapText="1"/>
    </xf>
    <xf numFmtId="167" fontId="14" fillId="0" borderId="44" xfId="0" applyNumberFormat="1"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6" xfId="0" applyFont="1" applyFill="1" applyBorder="1" applyAlignment="1" applyProtection="1">
      <alignment horizontal="center" vertical="center" wrapText="1"/>
      <protection locked="0"/>
    </xf>
    <xf numFmtId="0" fontId="14" fillId="0" borderId="40"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37" xfId="0" applyFont="1" applyFill="1" applyBorder="1" applyAlignment="1" applyProtection="1">
      <alignment horizontal="center" vertical="center" wrapText="1"/>
      <protection locked="0"/>
    </xf>
    <xf numFmtId="0" fontId="4" fillId="12" borderId="11" xfId="0" applyFont="1" applyFill="1" applyBorder="1" applyAlignment="1">
      <alignment horizontal="center" vertical="center"/>
    </xf>
    <xf numFmtId="0" fontId="4" fillId="12" borderId="12" xfId="0" applyFont="1" applyFill="1" applyBorder="1" applyAlignment="1">
      <alignment horizontal="center" vertical="center"/>
    </xf>
    <xf numFmtId="3" fontId="4" fillId="12" borderId="11" xfId="0" applyNumberFormat="1" applyFont="1" applyFill="1" applyBorder="1" applyAlignment="1">
      <alignment horizontal="center" vertical="center"/>
    </xf>
    <xf numFmtId="10" fontId="4" fillId="12" borderId="12" xfId="0" applyNumberFormat="1" applyFont="1" applyFill="1" applyBorder="1" applyAlignment="1">
      <alignment horizontal="center" vertical="center"/>
    </xf>
    <xf numFmtId="0" fontId="4" fillId="12" borderId="60" xfId="0" applyFont="1" applyFill="1" applyBorder="1" applyAlignment="1">
      <alignment horizontal="center" vertical="center" wrapText="1"/>
    </xf>
    <xf numFmtId="0" fontId="0" fillId="12" borderId="2" xfId="0" applyFont="1" applyFill="1" applyBorder="1" applyAlignment="1">
      <alignment horizontal="center" vertical="center"/>
    </xf>
    <xf numFmtId="0" fontId="0" fillId="12" borderId="3" xfId="0" applyFont="1" applyFill="1" applyBorder="1" applyAlignment="1">
      <alignment horizontal="center" vertical="center"/>
    </xf>
    <xf numFmtId="0" fontId="0" fillId="12" borderId="19" xfId="0" applyFont="1" applyFill="1" applyBorder="1" applyAlignment="1">
      <alignment horizontal="center" vertical="center"/>
    </xf>
    <xf numFmtId="0" fontId="0" fillId="12" borderId="4" xfId="0" applyFont="1" applyFill="1" applyBorder="1" applyAlignment="1">
      <alignment horizontal="center" vertical="center"/>
    </xf>
    <xf numFmtId="0" fontId="0" fillId="12" borderId="20" xfId="0" applyFont="1" applyFill="1" applyBorder="1" applyAlignment="1">
      <alignment horizontal="center" vertical="center"/>
    </xf>
    <xf numFmtId="3" fontId="0" fillId="12" borderId="2" xfId="0" applyNumberFormat="1" applyFont="1" applyFill="1" applyBorder="1" applyAlignment="1">
      <alignment horizontal="center" vertical="center"/>
    </xf>
    <xf numFmtId="0" fontId="4" fillId="12" borderId="21" xfId="0" applyFont="1" applyFill="1" applyBorder="1" applyAlignment="1">
      <alignment horizontal="center" vertical="center"/>
    </xf>
    <xf numFmtId="0" fontId="4" fillId="12" borderId="32"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33" xfId="0" applyFont="1" applyFill="1" applyBorder="1" applyAlignment="1">
      <alignment horizontal="center" vertical="center" wrapText="1"/>
    </xf>
    <xf numFmtId="0" fontId="4" fillId="12" borderId="34" xfId="0" applyFont="1" applyFill="1" applyBorder="1" applyAlignment="1">
      <alignment horizontal="center" vertical="center" wrapText="1"/>
    </xf>
    <xf numFmtId="0" fontId="4" fillId="12" borderId="35"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12" borderId="36" xfId="0" applyFont="1" applyFill="1" applyBorder="1" applyAlignment="1">
      <alignment horizontal="center" vertical="center" wrapText="1"/>
    </xf>
    <xf numFmtId="9" fontId="15" fillId="12" borderId="38" xfId="0" applyNumberFormat="1" applyFont="1" applyFill="1" applyBorder="1" applyAlignment="1">
      <alignment horizontal="center" vertical="center" wrapText="1"/>
    </xf>
    <xf numFmtId="9" fontId="15" fillId="12" borderId="59" xfId="0" applyNumberFormat="1" applyFont="1" applyFill="1" applyBorder="1" applyAlignment="1">
      <alignment horizontal="center" vertical="center" wrapText="1"/>
    </xf>
    <xf numFmtId="9" fontId="15" fillId="12" borderId="24" xfId="0" applyNumberFormat="1" applyFont="1" applyFill="1" applyBorder="1" applyAlignment="1">
      <alignment horizontal="center" vertical="center" wrapText="1"/>
    </xf>
    <xf numFmtId="9" fontId="15" fillId="12" borderId="6" xfId="0" applyNumberFormat="1" applyFont="1" applyFill="1" applyBorder="1" applyAlignment="1">
      <alignment horizontal="center" vertical="center" wrapText="1"/>
    </xf>
    <xf numFmtId="9" fontId="15" fillId="12" borderId="88" xfId="0" applyNumberFormat="1" applyFont="1" applyFill="1" applyBorder="1" applyAlignment="1">
      <alignment horizontal="center" vertical="center" wrapText="1"/>
    </xf>
    <xf numFmtId="9" fontId="15" fillId="12" borderId="89" xfId="0" applyNumberFormat="1" applyFont="1" applyFill="1" applyBorder="1" applyAlignment="1">
      <alignment horizontal="center" vertical="center" wrapText="1"/>
    </xf>
    <xf numFmtId="9" fontId="15" fillId="12" borderId="40" xfId="0" applyNumberFormat="1" applyFont="1" applyFill="1" applyBorder="1" applyAlignment="1">
      <alignment horizontal="center" vertical="center" wrapText="1"/>
    </xf>
    <xf numFmtId="9" fontId="15" fillId="12" borderId="37" xfId="0" applyNumberFormat="1" applyFont="1" applyFill="1" applyBorder="1" applyAlignment="1">
      <alignment horizontal="center" vertical="center" wrapText="1"/>
    </xf>
    <xf numFmtId="9" fontId="15" fillId="12" borderId="6" xfId="0" applyNumberFormat="1" applyFont="1" applyFill="1" applyBorder="1" applyAlignment="1">
      <alignment horizontal="center" vertical="center" wrapText="1"/>
    </xf>
    <xf numFmtId="9" fontId="15" fillId="12" borderId="40" xfId="0" applyNumberFormat="1" applyFont="1" applyFill="1" applyBorder="1" applyAlignment="1">
      <alignment horizontal="center" vertical="center" wrapText="1"/>
    </xf>
    <xf numFmtId="9" fontId="15" fillId="12" borderId="86" xfId="0" applyNumberFormat="1" applyFont="1" applyFill="1" applyBorder="1" applyAlignment="1">
      <alignment horizontal="center" vertical="center" wrapText="1"/>
    </xf>
    <xf numFmtId="9" fontId="15" fillId="12" borderId="87" xfId="0" applyNumberFormat="1" applyFont="1" applyFill="1" applyBorder="1" applyAlignment="1">
      <alignment horizontal="center" vertical="center" wrapText="1"/>
    </xf>
    <xf numFmtId="9" fontId="15" fillId="12" borderId="97" xfId="0" applyNumberFormat="1" applyFont="1" applyFill="1" applyBorder="1" applyAlignment="1">
      <alignment horizontal="center" vertical="center" wrapText="1"/>
    </xf>
    <xf numFmtId="9" fontId="15" fillId="12" borderId="39" xfId="0" applyNumberFormat="1" applyFont="1" applyFill="1" applyBorder="1" applyAlignment="1">
      <alignment horizontal="center" vertical="center" wrapText="1"/>
    </xf>
    <xf numFmtId="9" fontId="15" fillId="12" borderId="30" xfId="0" applyNumberFormat="1" applyFont="1" applyFill="1" applyBorder="1" applyAlignment="1">
      <alignment horizontal="center" vertical="center" wrapText="1"/>
    </xf>
    <xf numFmtId="9" fontId="15" fillId="12" borderId="42" xfId="0" applyNumberFormat="1" applyFont="1" applyFill="1" applyBorder="1" applyAlignment="1">
      <alignment horizontal="center" vertical="center" wrapText="1"/>
    </xf>
    <xf numFmtId="9" fontId="15" fillId="12" borderId="46" xfId="0" applyNumberFormat="1" applyFont="1" applyFill="1" applyBorder="1" applyAlignment="1">
      <alignment horizontal="center" vertical="center" wrapText="1"/>
    </xf>
    <xf numFmtId="9" fontId="15" fillId="12" borderId="47" xfId="0" applyNumberFormat="1" applyFont="1" applyFill="1" applyBorder="1" applyAlignment="1">
      <alignment horizontal="center" vertical="center" wrapText="1"/>
    </xf>
    <xf numFmtId="9" fontId="15" fillId="12" borderId="50" xfId="0" applyNumberFormat="1" applyFont="1" applyFill="1" applyBorder="1" applyAlignment="1">
      <alignment horizontal="center" vertical="center" wrapText="1"/>
    </xf>
    <xf numFmtId="9" fontId="15" fillId="12" borderId="49" xfId="0" applyNumberFormat="1" applyFont="1" applyFill="1" applyBorder="1" applyAlignment="1">
      <alignment horizontal="center" vertical="center" wrapText="1"/>
    </xf>
    <xf numFmtId="9" fontId="15" fillId="12" borderId="48" xfId="0" applyNumberFormat="1" applyFont="1" applyFill="1" applyBorder="1" applyAlignment="1">
      <alignment horizontal="center" vertical="center" wrapText="1"/>
    </xf>
    <xf numFmtId="9" fontId="15" fillId="12" borderId="46" xfId="0" applyNumberFormat="1" applyFont="1" applyFill="1" applyBorder="1" applyAlignment="1">
      <alignment horizontal="center" vertical="center" wrapText="1"/>
    </xf>
    <xf numFmtId="9" fontId="15" fillId="12" borderId="47" xfId="0" applyNumberFormat="1" applyFont="1" applyFill="1" applyBorder="1" applyAlignment="1">
      <alignment horizontal="center" vertical="center" wrapText="1"/>
    </xf>
    <xf numFmtId="9" fontId="15" fillId="12" borderId="44" xfId="0" applyNumberFormat="1" applyFont="1" applyFill="1" applyBorder="1" applyAlignment="1">
      <alignment horizontal="center" vertical="center" wrapText="1"/>
    </xf>
    <xf numFmtId="9" fontId="8" fillId="12" borderId="39" xfId="0" applyNumberFormat="1" applyFont="1" applyFill="1" applyBorder="1" applyAlignment="1">
      <alignment horizontal="center" vertical="center" wrapText="1"/>
    </xf>
    <xf numFmtId="9" fontId="8" fillId="12" borderId="30" xfId="0" applyNumberFormat="1" applyFont="1" applyFill="1" applyBorder="1" applyAlignment="1">
      <alignment horizontal="center" vertical="center" wrapText="1"/>
    </xf>
    <xf numFmtId="9" fontId="8" fillId="12" borderId="42" xfId="0" applyNumberFormat="1" applyFont="1" applyFill="1" applyBorder="1" applyAlignment="1">
      <alignment horizontal="center" vertical="center" wrapText="1"/>
    </xf>
    <xf numFmtId="9" fontId="8" fillId="12" borderId="39" xfId="19" applyNumberFormat="1" applyFont="1" applyFill="1" applyBorder="1" applyAlignment="1">
      <alignment horizontal="center" vertical="center" wrapText="1"/>
    </xf>
    <xf numFmtId="9" fontId="8" fillId="12" borderId="30" xfId="19" applyNumberFormat="1" applyFont="1" applyFill="1" applyBorder="1" applyAlignment="1">
      <alignment horizontal="center" vertical="center" wrapText="1"/>
    </xf>
    <xf numFmtId="9" fontId="8" fillId="12" borderId="44" xfId="19" applyNumberFormat="1" applyFont="1" applyFill="1" applyBorder="1" applyAlignment="1">
      <alignment horizontal="center" vertical="center" wrapText="1"/>
    </xf>
    <xf numFmtId="9" fontId="8" fillId="12" borderId="90" xfId="0" applyNumberFormat="1" applyFont="1" applyFill="1" applyBorder="1" applyAlignment="1">
      <alignment horizontal="center" vertical="center" wrapText="1"/>
    </xf>
    <xf numFmtId="9" fontId="8" fillId="12" borderId="42" xfId="0" applyNumberFormat="1" applyFont="1" applyFill="1" applyBorder="1" applyAlignment="1">
      <alignment horizontal="center" vertical="center" wrapText="1"/>
    </xf>
  </cellXfs>
  <cellStyles count="24">
    <cellStyle name="Comma 2" xfId="1"/>
    <cellStyle name="Currency 2" xfId="3"/>
    <cellStyle name="Currency 2 2" xfId="4"/>
    <cellStyle name="Currency 3" xfId="5"/>
    <cellStyle name="Currency 4" xfId="6"/>
    <cellStyle name="Millares 6" xfId="7"/>
    <cellStyle name="Millares 7" xfId="8"/>
    <cellStyle name="Millares 8" xfId="9"/>
    <cellStyle name="Moneda" xfId="2" builtinId="4"/>
    <cellStyle name="Neutral 2" xfId="10"/>
    <cellStyle name="Normal" xfId="0" builtinId="0"/>
    <cellStyle name="Normal 2" xfId="11"/>
    <cellStyle name="Normal 2 2" xfId="12"/>
    <cellStyle name="Normal 2 3" xfId="13"/>
    <cellStyle name="Normal 3" xfId="14"/>
    <cellStyle name="Normal 4" xfId="15"/>
    <cellStyle name="Normal 5" xfId="16"/>
    <cellStyle name="Normal 6" xfId="17"/>
    <cellStyle name="Normal 7" xfId="18"/>
    <cellStyle name="Percent 2" xfId="20"/>
    <cellStyle name="Percent 2 2" xfId="21"/>
    <cellStyle name="Percent 3" xfId="22"/>
    <cellStyle name="Porcentaje" xfId="19" builtinId="5"/>
    <cellStyle name="Total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657225</xdr:colOff>
      <xdr:row>0</xdr:row>
      <xdr:rowOff>28575</xdr:rowOff>
    </xdr:from>
    <xdr:to>
      <xdr:col>1</xdr:col>
      <xdr:colOff>885825</xdr:colOff>
      <xdr:row>5</xdr:row>
      <xdr:rowOff>219075</xdr:rowOff>
    </xdr:to>
    <xdr:pic>
      <xdr:nvPicPr>
        <xdr:cNvPr id="1496" name="Picture 30">
          <a:extLst>
            <a:ext uri="{FF2B5EF4-FFF2-40B4-BE49-F238E27FC236}">
              <a16:creationId xmlns:a16="http://schemas.microsoft.com/office/drawing/2014/main" xmlns="" id="{00000000-0008-0000-0000-0000D8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8575"/>
          <a:ext cx="15144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5"/>
  <sheetViews>
    <sheetView tabSelected="1" topLeftCell="L55" zoomScale="60" zoomScaleNormal="60" zoomScaleSheetLayoutView="53" workbookViewId="0">
      <selection activeCell="M81" sqref="M81"/>
    </sheetView>
  </sheetViews>
  <sheetFormatPr baseColWidth="10" defaultColWidth="9.140625" defaultRowHeight="12.75" x14ac:dyDescent="0.2"/>
  <cols>
    <col min="1" max="1" width="19.28515625" style="1" customWidth="1"/>
    <col min="2" max="2" width="26" style="2" customWidth="1"/>
    <col min="3" max="3" width="25.42578125" style="2" customWidth="1"/>
    <col min="4" max="4" width="25.85546875" style="3" customWidth="1"/>
    <col min="5" max="5" width="20.5703125" style="2" customWidth="1"/>
    <col min="6" max="6" width="22.5703125" style="3" customWidth="1"/>
    <col min="7" max="7" width="22.42578125" style="3" customWidth="1"/>
    <col min="8" max="9" width="25.85546875" style="2" customWidth="1"/>
    <col min="10" max="10" width="23" style="3" customWidth="1"/>
    <col min="11" max="11" width="18.85546875" style="3" customWidth="1"/>
    <col min="12" max="12" width="23.28515625" style="3" customWidth="1"/>
    <col min="13" max="13" width="20.28515625" style="3" customWidth="1"/>
    <col min="14" max="14" width="17.5703125" style="3" customWidth="1"/>
    <col min="15" max="15" width="34.5703125" style="3" customWidth="1"/>
    <col min="16" max="16" width="13.28515625" style="4" customWidth="1"/>
    <col min="17" max="17" width="19.85546875" style="3" customWidth="1"/>
    <col min="18" max="18" width="21.85546875" style="3" customWidth="1"/>
    <col min="19" max="19" width="17" style="3" customWidth="1"/>
    <col min="20" max="20" width="18.85546875" style="3" customWidth="1"/>
    <col min="21" max="21" width="24.140625" style="4" customWidth="1"/>
    <col min="22" max="22" width="22.42578125" style="4" customWidth="1"/>
    <col min="23" max="23" width="21.140625" style="5" customWidth="1"/>
    <col min="24" max="24" width="17.85546875" style="3" customWidth="1"/>
    <col min="25" max="25" width="16.28515625" style="3" customWidth="1"/>
    <col min="26" max="26" width="27.42578125" style="3" customWidth="1"/>
    <col min="27" max="27" width="29.7109375" style="3" customWidth="1"/>
    <col min="28" max="28" width="31.42578125" style="3" customWidth="1"/>
    <col min="29" max="29" width="30.140625" style="2" customWidth="1"/>
    <col min="30" max="16384" width="9.140625" style="3"/>
  </cols>
  <sheetData>
    <row r="1" spans="1:30" ht="22.5" customHeight="1" thickBot="1" x14ac:dyDescent="0.3">
      <c r="A1" s="284"/>
      <c r="B1" s="284"/>
      <c r="C1" s="279" t="s">
        <v>0</v>
      </c>
      <c r="D1" s="279"/>
      <c r="E1" s="279"/>
      <c r="F1" s="279"/>
      <c r="G1" s="279"/>
      <c r="H1" s="279"/>
      <c r="I1" s="279"/>
      <c r="J1" s="279"/>
      <c r="K1" s="279"/>
      <c r="L1" s="279"/>
      <c r="M1" s="279"/>
      <c r="N1" s="279"/>
      <c r="O1" s="279"/>
      <c r="P1" s="279"/>
      <c r="Q1" s="279"/>
      <c r="R1" s="279"/>
      <c r="S1" s="279"/>
      <c r="T1" s="279"/>
      <c r="U1" s="279"/>
      <c r="V1" s="279"/>
      <c r="W1" s="279"/>
      <c r="X1" s="279"/>
      <c r="Y1" s="279"/>
      <c r="Z1" s="279"/>
      <c r="AA1" s="279"/>
      <c r="AB1" s="278" t="s">
        <v>1</v>
      </c>
      <c r="AC1" s="278"/>
      <c r="AD1" s="6" t="s">
        <v>2</v>
      </c>
    </row>
    <row r="2" spans="1:30" ht="22.5" customHeight="1" thickBot="1" x14ac:dyDescent="0.3">
      <c r="A2" s="284"/>
      <c r="B2" s="284"/>
      <c r="C2" s="279" t="s">
        <v>3</v>
      </c>
      <c r="D2" s="279"/>
      <c r="E2" s="279"/>
      <c r="F2" s="279"/>
      <c r="G2" s="279"/>
      <c r="H2" s="279"/>
      <c r="I2" s="279"/>
      <c r="J2" s="279"/>
      <c r="K2" s="279"/>
      <c r="L2" s="279"/>
      <c r="M2" s="279"/>
      <c r="N2" s="279"/>
      <c r="O2" s="279"/>
      <c r="P2" s="279"/>
      <c r="Q2" s="279"/>
      <c r="R2" s="279"/>
      <c r="S2" s="279"/>
      <c r="T2" s="279"/>
      <c r="U2" s="279"/>
      <c r="V2" s="279"/>
      <c r="W2" s="279"/>
      <c r="X2" s="279"/>
      <c r="Y2" s="279"/>
      <c r="Z2" s="279"/>
      <c r="AA2" s="279"/>
      <c r="AB2" s="278"/>
      <c r="AC2" s="278"/>
      <c r="AD2" s="6"/>
    </row>
    <row r="3" spans="1:30" ht="21" customHeight="1" thickBot="1" x14ac:dyDescent="0.25">
      <c r="A3" s="284"/>
      <c r="B3" s="284"/>
      <c r="C3" s="280" t="s">
        <v>4</v>
      </c>
      <c r="D3" s="280"/>
      <c r="E3" s="280"/>
      <c r="F3" s="280"/>
      <c r="G3" s="280"/>
      <c r="H3" s="280"/>
      <c r="I3" s="280"/>
      <c r="J3" s="280"/>
      <c r="K3" s="280"/>
      <c r="L3" s="280"/>
      <c r="M3" s="280"/>
      <c r="N3" s="280"/>
      <c r="O3" s="280"/>
      <c r="P3" s="280"/>
      <c r="Q3" s="280"/>
      <c r="R3" s="280"/>
      <c r="S3" s="280"/>
      <c r="T3" s="280"/>
      <c r="U3" s="280"/>
      <c r="V3" s="280"/>
      <c r="W3" s="280"/>
      <c r="X3" s="280"/>
      <c r="Y3" s="280"/>
      <c r="Z3" s="280"/>
      <c r="AA3" s="280"/>
      <c r="AB3" s="278" t="s">
        <v>5</v>
      </c>
      <c r="AC3" s="278"/>
      <c r="AD3" s="6"/>
    </row>
    <row r="4" spans="1:30" ht="21" customHeight="1" thickBot="1" x14ac:dyDescent="0.25">
      <c r="A4" s="284"/>
      <c r="B4" s="284"/>
      <c r="C4" s="280" t="s">
        <v>174</v>
      </c>
      <c r="D4" s="280"/>
      <c r="E4" s="280"/>
      <c r="F4" s="280"/>
      <c r="G4" s="280"/>
      <c r="H4" s="280"/>
      <c r="I4" s="280"/>
      <c r="J4" s="280"/>
      <c r="K4" s="280"/>
      <c r="L4" s="280"/>
      <c r="M4" s="280"/>
      <c r="N4" s="280"/>
      <c r="O4" s="280"/>
      <c r="P4" s="280"/>
      <c r="Q4" s="280"/>
      <c r="R4" s="280"/>
      <c r="S4" s="280"/>
      <c r="T4" s="280"/>
      <c r="U4" s="280"/>
      <c r="V4" s="280"/>
      <c r="W4" s="280"/>
      <c r="X4" s="280"/>
      <c r="Y4" s="280"/>
      <c r="Z4" s="280"/>
      <c r="AA4" s="280"/>
      <c r="AB4" s="278"/>
      <c r="AC4" s="278"/>
      <c r="AD4" s="6"/>
    </row>
    <row r="5" spans="1:30" ht="21" customHeight="1" thickBot="1" x14ac:dyDescent="0.25">
      <c r="A5" s="284"/>
      <c r="B5" s="284"/>
      <c r="C5" s="281" t="s">
        <v>6</v>
      </c>
      <c r="D5" s="281"/>
      <c r="E5" s="281"/>
      <c r="F5" s="281"/>
      <c r="G5" s="281"/>
      <c r="H5" s="281"/>
      <c r="I5" s="281"/>
      <c r="J5" s="281"/>
      <c r="K5" s="281"/>
      <c r="L5" s="281"/>
      <c r="M5" s="281"/>
      <c r="N5" s="281"/>
      <c r="O5" s="281"/>
      <c r="P5" s="281"/>
      <c r="Q5" s="281"/>
      <c r="R5" s="281"/>
      <c r="S5" s="281"/>
      <c r="T5" s="281"/>
      <c r="U5" s="281"/>
      <c r="V5" s="281"/>
      <c r="W5" s="281"/>
      <c r="X5" s="281"/>
      <c r="Y5" s="281"/>
      <c r="Z5" s="281"/>
      <c r="AA5" s="281"/>
      <c r="AB5" s="278" t="s">
        <v>7</v>
      </c>
      <c r="AC5" s="278"/>
      <c r="AD5" s="6"/>
    </row>
    <row r="6" spans="1:30" ht="24" customHeight="1" thickBot="1" x14ac:dyDescent="0.25">
      <c r="A6" s="284"/>
      <c r="B6" s="284"/>
      <c r="C6" s="281" t="s">
        <v>8</v>
      </c>
      <c r="D6" s="281"/>
      <c r="E6" s="281"/>
      <c r="F6" s="281"/>
      <c r="G6" s="281"/>
      <c r="H6" s="281"/>
      <c r="I6" s="281"/>
      <c r="J6" s="281"/>
      <c r="K6" s="281"/>
      <c r="L6" s="281"/>
      <c r="M6" s="281"/>
      <c r="N6" s="281"/>
      <c r="O6" s="281"/>
      <c r="P6" s="281"/>
      <c r="Q6" s="281"/>
      <c r="R6" s="281"/>
      <c r="S6" s="281"/>
      <c r="T6" s="281"/>
      <c r="U6" s="281"/>
      <c r="V6" s="281"/>
      <c r="W6" s="281"/>
      <c r="X6" s="281"/>
      <c r="Y6" s="281"/>
      <c r="Z6" s="281"/>
      <c r="AA6" s="281"/>
      <c r="AB6" s="282" t="s">
        <v>9</v>
      </c>
      <c r="AC6" s="282"/>
      <c r="AD6" s="7"/>
    </row>
    <row r="7" spans="1:30" ht="9" customHeight="1" x14ac:dyDescent="0.2">
      <c r="B7" s="8"/>
      <c r="C7" s="8"/>
      <c r="D7" s="91"/>
      <c r="E7" s="8"/>
      <c r="F7" s="91"/>
      <c r="G7" s="9"/>
      <c r="H7" s="10"/>
      <c r="I7" s="10"/>
      <c r="J7" s="10"/>
      <c r="K7" s="10"/>
      <c r="L7" s="10"/>
      <c r="M7" s="10"/>
      <c r="N7" s="10"/>
      <c r="O7" s="10"/>
      <c r="P7" s="10"/>
      <c r="Q7" s="10"/>
      <c r="R7" s="10"/>
      <c r="S7" s="10"/>
      <c r="T7" s="10"/>
      <c r="U7" s="9"/>
      <c r="V7" s="9"/>
      <c r="W7" s="11"/>
      <c r="X7" s="10"/>
      <c r="Y7" s="10"/>
      <c r="Z7" s="10"/>
      <c r="AA7" s="10"/>
      <c r="AB7" s="10"/>
      <c r="AC7" s="10"/>
    </row>
    <row r="8" spans="1:30" ht="52.5" customHeight="1" thickBot="1" x14ac:dyDescent="0.25">
      <c r="A8" s="283" t="s">
        <v>10</v>
      </c>
      <c r="B8" s="283"/>
      <c r="C8" s="283"/>
      <c r="D8" s="283"/>
      <c r="E8" s="283"/>
      <c r="F8" s="283"/>
      <c r="G8" s="283"/>
      <c r="H8" s="283"/>
      <c r="I8" s="283"/>
      <c r="J8" s="283"/>
      <c r="K8" s="283" t="s">
        <v>173</v>
      </c>
      <c r="L8" s="283"/>
      <c r="M8" s="283"/>
      <c r="N8" s="283"/>
      <c r="O8" s="283"/>
      <c r="P8" s="283"/>
      <c r="Q8" s="283"/>
      <c r="R8" s="283"/>
      <c r="S8" s="283"/>
      <c r="T8" s="283"/>
      <c r="U8" s="283"/>
      <c r="V8" s="283"/>
      <c r="W8" s="283"/>
      <c r="X8" s="283"/>
      <c r="Y8" s="283"/>
      <c r="Z8" s="283"/>
      <c r="AA8" s="283"/>
      <c r="AB8" s="283"/>
      <c r="AC8" s="283"/>
    </row>
    <row r="9" spans="1:30" s="4" customFormat="1" ht="19.5" customHeight="1" thickBot="1" x14ac:dyDescent="0.25">
      <c r="A9" s="336" t="s">
        <v>11</v>
      </c>
      <c r="B9" s="336"/>
      <c r="C9" s="336"/>
      <c r="D9" s="336"/>
      <c r="E9" s="337">
        <v>1</v>
      </c>
      <c r="F9" s="338">
        <v>2</v>
      </c>
      <c r="G9" s="338">
        <v>3</v>
      </c>
      <c r="H9" s="338">
        <v>4</v>
      </c>
      <c r="I9" s="339">
        <v>5</v>
      </c>
      <c r="J9" s="340">
        <v>6</v>
      </c>
      <c r="K9" s="337">
        <v>7</v>
      </c>
      <c r="L9" s="338">
        <v>8</v>
      </c>
      <c r="M9" s="338">
        <v>9</v>
      </c>
      <c r="N9" s="338">
        <v>10</v>
      </c>
      <c r="O9" s="340">
        <v>11</v>
      </c>
      <c r="P9" s="341">
        <v>12</v>
      </c>
      <c r="Q9" s="337">
        <v>13</v>
      </c>
      <c r="R9" s="338">
        <v>14</v>
      </c>
      <c r="S9" s="338">
        <v>15</v>
      </c>
      <c r="T9" s="340">
        <v>16</v>
      </c>
      <c r="U9" s="341">
        <v>17</v>
      </c>
      <c r="V9" s="341">
        <v>18</v>
      </c>
      <c r="W9" s="342">
        <v>19</v>
      </c>
      <c r="X9" s="338">
        <v>20</v>
      </c>
      <c r="Y9" s="338">
        <v>21</v>
      </c>
      <c r="Z9" s="338">
        <v>22</v>
      </c>
      <c r="AA9" s="338">
        <v>23</v>
      </c>
      <c r="AB9" s="340">
        <v>24</v>
      </c>
      <c r="AC9" s="343">
        <v>25</v>
      </c>
    </row>
    <row r="10" spans="1:30" s="2" customFormat="1" ht="93" customHeight="1" thickBot="1" x14ac:dyDescent="0.25">
      <c r="A10" s="336"/>
      <c r="B10" s="336"/>
      <c r="C10" s="336"/>
      <c r="D10" s="336"/>
      <c r="E10" s="344" t="s">
        <v>12</v>
      </c>
      <c r="F10" s="345" t="s">
        <v>13</v>
      </c>
      <c r="G10" s="346" t="s">
        <v>14</v>
      </c>
      <c r="H10" s="346" t="s">
        <v>15</v>
      </c>
      <c r="I10" s="345" t="s">
        <v>16</v>
      </c>
      <c r="J10" s="347" t="s">
        <v>17</v>
      </c>
      <c r="K10" s="348" t="s">
        <v>18</v>
      </c>
      <c r="L10" s="346" t="s">
        <v>19</v>
      </c>
      <c r="M10" s="346" t="s">
        <v>20</v>
      </c>
      <c r="N10" s="349" t="s">
        <v>21</v>
      </c>
      <c r="O10" s="350" t="s">
        <v>22</v>
      </c>
      <c r="P10" s="350" t="s">
        <v>23</v>
      </c>
      <c r="Q10" s="348" t="s">
        <v>24</v>
      </c>
      <c r="R10" s="351" t="s">
        <v>25</v>
      </c>
      <c r="S10" s="346" t="s">
        <v>26</v>
      </c>
      <c r="T10" s="350" t="s">
        <v>27</v>
      </c>
      <c r="U10" s="350" t="s">
        <v>28</v>
      </c>
      <c r="V10" s="350" t="s">
        <v>29</v>
      </c>
      <c r="W10" s="350" t="s">
        <v>30</v>
      </c>
      <c r="X10" s="350" t="s">
        <v>31</v>
      </c>
      <c r="Y10" s="349" t="s">
        <v>32</v>
      </c>
      <c r="Z10" s="346" t="s">
        <v>33</v>
      </c>
      <c r="AA10" s="346" t="s">
        <v>34</v>
      </c>
      <c r="AB10" s="347" t="s">
        <v>35</v>
      </c>
      <c r="AC10" s="346" t="s">
        <v>36</v>
      </c>
    </row>
    <row r="11" spans="1:30" ht="13.5" hidden="1" customHeight="1" thickBot="1" x14ac:dyDescent="0.25">
      <c r="A11" s="12"/>
      <c r="B11" s="8"/>
      <c r="C11" s="8"/>
      <c r="D11" s="8"/>
      <c r="E11" s="8"/>
      <c r="F11" s="8"/>
      <c r="G11" s="91"/>
      <c r="H11" s="8"/>
      <c r="I11" s="8"/>
      <c r="J11" s="8"/>
      <c r="K11" s="8"/>
      <c r="L11" s="8"/>
      <c r="M11" s="8"/>
      <c r="N11" s="8"/>
      <c r="O11" s="8"/>
      <c r="P11" s="8"/>
      <c r="Q11" s="8"/>
      <c r="R11" s="8"/>
      <c r="S11" s="8"/>
      <c r="T11" s="8"/>
      <c r="U11" s="91"/>
      <c r="V11" s="91"/>
      <c r="W11" s="36"/>
      <c r="X11" s="36"/>
      <c r="Y11" s="8"/>
      <c r="Z11" s="8"/>
      <c r="AA11" s="8"/>
      <c r="AB11" s="8"/>
      <c r="AC11" s="8"/>
    </row>
    <row r="12" spans="1:30" ht="9" hidden="1" customHeight="1" thickBot="1" x14ac:dyDescent="0.25">
      <c r="B12" s="8"/>
      <c r="C12" s="8"/>
      <c r="D12" s="91"/>
      <c r="E12" s="8"/>
      <c r="F12" s="91"/>
      <c r="G12" s="9"/>
      <c r="H12" s="10"/>
      <c r="I12" s="10"/>
      <c r="J12" s="10"/>
      <c r="K12" s="10"/>
      <c r="L12" s="10"/>
      <c r="M12" s="10"/>
      <c r="N12" s="10"/>
      <c r="O12" s="10"/>
      <c r="P12" s="10"/>
      <c r="Q12" s="10"/>
      <c r="R12" s="10"/>
      <c r="S12" s="10"/>
      <c r="T12" s="10"/>
      <c r="U12" s="9"/>
      <c r="V12" s="9"/>
      <c r="W12" s="11"/>
      <c r="X12" s="10"/>
      <c r="Y12" s="10"/>
      <c r="Z12" s="10"/>
      <c r="AA12" s="10"/>
      <c r="AB12" s="10"/>
      <c r="AC12" s="10"/>
    </row>
    <row r="13" spans="1:30" s="18" customFormat="1" ht="18.75" hidden="1" customHeight="1" x14ac:dyDescent="0.2">
      <c r="A13" s="13">
        <v>0</v>
      </c>
      <c r="B13" s="14"/>
      <c r="C13" s="14"/>
      <c r="D13" s="15"/>
      <c r="E13" s="15">
        <v>1</v>
      </c>
      <c r="F13" s="15">
        <v>2</v>
      </c>
      <c r="G13" s="15">
        <v>3</v>
      </c>
      <c r="H13" s="15">
        <v>4</v>
      </c>
      <c r="I13" s="15">
        <v>5</v>
      </c>
      <c r="J13" s="15">
        <v>6</v>
      </c>
      <c r="K13" s="15">
        <v>7</v>
      </c>
      <c r="L13" s="15">
        <v>8</v>
      </c>
      <c r="M13" s="15">
        <v>9</v>
      </c>
      <c r="N13" s="15">
        <v>10</v>
      </c>
      <c r="O13" s="15">
        <v>11</v>
      </c>
      <c r="P13" s="15">
        <v>12</v>
      </c>
      <c r="Q13" s="15">
        <v>13</v>
      </c>
      <c r="R13" s="15">
        <v>14</v>
      </c>
      <c r="S13" s="15">
        <v>15</v>
      </c>
      <c r="T13" s="15">
        <v>16</v>
      </c>
      <c r="U13" s="15">
        <v>17</v>
      </c>
      <c r="V13" s="15">
        <v>18</v>
      </c>
      <c r="W13" s="16">
        <v>19</v>
      </c>
      <c r="X13" s="15">
        <v>20</v>
      </c>
      <c r="Y13" s="15">
        <v>21</v>
      </c>
      <c r="Z13" s="15">
        <v>22</v>
      </c>
      <c r="AA13" s="15">
        <v>23</v>
      </c>
      <c r="AB13" s="15">
        <v>24</v>
      </c>
      <c r="AC13" s="17">
        <v>25</v>
      </c>
    </row>
    <row r="14" spans="1:30" s="2" customFormat="1" ht="18.75" hidden="1" customHeight="1" x14ac:dyDescent="0.2">
      <c r="A14" s="19"/>
      <c r="B14" s="265" t="s">
        <v>37</v>
      </c>
      <c r="C14" s="265" t="s">
        <v>38</v>
      </c>
      <c r="D14" s="265" t="s">
        <v>39</v>
      </c>
      <c r="E14" s="265" t="s">
        <v>40</v>
      </c>
      <c r="F14" s="265" t="s">
        <v>13</v>
      </c>
      <c r="G14" s="265" t="s">
        <v>14</v>
      </c>
      <c r="H14" s="265" t="s">
        <v>41</v>
      </c>
      <c r="I14" s="108"/>
      <c r="J14" s="265" t="s">
        <v>42</v>
      </c>
      <c r="K14" s="267"/>
      <c r="L14" s="267"/>
      <c r="M14" s="107"/>
      <c r="N14" s="107"/>
      <c r="O14" s="265" t="s">
        <v>43</v>
      </c>
      <c r="P14" s="265" t="s">
        <v>44</v>
      </c>
      <c r="Q14" s="267"/>
      <c r="R14" s="267"/>
      <c r="S14" s="107"/>
      <c r="T14" s="107"/>
      <c r="U14" s="20"/>
      <c r="V14" s="20"/>
      <c r="W14" s="21"/>
      <c r="X14" s="107"/>
      <c r="Y14" s="107"/>
      <c r="Z14" s="107"/>
      <c r="AA14" s="107"/>
      <c r="AB14" s="107"/>
      <c r="AC14" s="254" t="s">
        <v>36</v>
      </c>
    </row>
    <row r="15" spans="1:30" s="22" customFormat="1" ht="51.75" hidden="1" customHeight="1" thickBot="1" x14ac:dyDescent="0.25">
      <c r="A15" s="81" t="s">
        <v>45</v>
      </c>
      <c r="B15" s="266"/>
      <c r="C15" s="266"/>
      <c r="D15" s="266"/>
      <c r="E15" s="266"/>
      <c r="F15" s="266"/>
      <c r="G15" s="266"/>
      <c r="H15" s="266"/>
      <c r="I15" s="109" t="s">
        <v>46</v>
      </c>
      <c r="J15" s="266"/>
      <c r="K15" s="109" t="s">
        <v>47</v>
      </c>
      <c r="L15" s="109" t="s">
        <v>48</v>
      </c>
      <c r="M15" s="109" t="str">
        <f>+M10</f>
        <v>Valor de la meta del indicador de producto del proyecto a la fecha de corte</v>
      </c>
      <c r="N15" s="109" t="str">
        <f>+N10</f>
        <v>% avance de la meta del indicador del proyecto a la fecha de corte</v>
      </c>
      <c r="O15" s="266"/>
      <c r="P15" s="266"/>
      <c r="Q15" s="109" t="s">
        <v>49</v>
      </c>
      <c r="R15" s="109" t="s">
        <v>50</v>
      </c>
      <c r="S15" s="109"/>
      <c r="T15" s="109"/>
      <c r="U15" s="109" t="s">
        <v>51</v>
      </c>
      <c r="V15" s="109" t="s">
        <v>29</v>
      </c>
      <c r="W15" s="66" t="s">
        <v>52</v>
      </c>
      <c r="X15" s="109" t="str">
        <f>+X10</f>
        <v xml:space="preserve">Recursos ejecutados en miles de pesos en el momento presupuestal </v>
      </c>
      <c r="Y15" s="109" t="str">
        <f>+Y10</f>
        <v>% ejecución presupuestal a la fecha de corte, por actividad</v>
      </c>
      <c r="Z15" s="109" t="str">
        <f>+Z10</f>
        <v>Población beneficiada con la actividad</v>
      </c>
      <c r="AA15" s="109" t="str">
        <f>+AA10</f>
        <v>Lugar geográfico en que se desarrolla la actividad</v>
      </c>
      <c r="AB15" s="109" t="str">
        <f>+AB10</f>
        <v>Observaciones a la fecha del corte por actividad o total proyecto</v>
      </c>
      <c r="AC15" s="255"/>
    </row>
    <row r="16" spans="1:30" s="22" customFormat="1" ht="39.75" customHeight="1" x14ac:dyDescent="0.2">
      <c r="A16" s="306" t="s">
        <v>53</v>
      </c>
      <c r="B16" s="224" t="s">
        <v>54</v>
      </c>
      <c r="C16" s="224" t="s">
        <v>55</v>
      </c>
      <c r="D16" s="142" t="s">
        <v>56</v>
      </c>
      <c r="E16" s="246" t="s">
        <v>57</v>
      </c>
      <c r="F16" s="246" t="s">
        <v>58</v>
      </c>
      <c r="G16" s="315">
        <v>2015630010181</v>
      </c>
      <c r="H16" s="322" t="s">
        <v>59</v>
      </c>
      <c r="I16" s="246" t="s">
        <v>60</v>
      </c>
      <c r="J16" s="246" t="s">
        <v>61</v>
      </c>
      <c r="K16" s="145">
        <v>1</v>
      </c>
      <c r="L16" s="145">
        <v>1</v>
      </c>
      <c r="M16" s="145">
        <f>K16/L16</f>
        <v>1</v>
      </c>
      <c r="N16" s="352">
        <f>+M16/L16</f>
        <v>1</v>
      </c>
      <c r="O16" s="74" t="s">
        <v>62</v>
      </c>
      <c r="P16" s="95">
        <v>42369</v>
      </c>
      <c r="Q16" s="105">
        <v>1</v>
      </c>
      <c r="R16" s="105">
        <v>1</v>
      </c>
      <c r="S16" s="92">
        <v>1</v>
      </c>
      <c r="T16" s="368">
        <f>+S16/R16</f>
        <v>1</v>
      </c>
      <c r="U16" s="272" t="s">
        <v>171</v>
      </c>
      <c r="V16" s="197" t="s">
        <v>64</v>
      </c>
      <c r="W16" s="270">
        <v>329301</v>
      </c>
      <c r="X16" s="270">
        <v>329301</v>
      </c>
      <c r="Y16" s="376">
        <f>X16/W16</f>
        <v>1</v>
      </c>
      <c r="Z16" s="262" t="s">
        <v>65</v>
      </c>
      <c r="AA16" s="256" t="s">
        <v>65</v>
      </c>
      <c r="AB16" s="256" t="s">
        <v>66</v>
      </c>
      <c r="AC16" s="259" t="s">
        <v>67</v>
      </c>
    </row>
    <row r="17" spans="1:29" s="22" customFormat="1" ht="33.75" customHeight="1" x14ac:dyDescent="0.2">
      <c r="A17" s="307"/>
      <c r="B17" s="224"/>
      <c r="C17" s="224"/>
      <c r="D17" s="143"/>
      <c r="E17" s="247"/>
      <c r="F17" s="247"/>
      <c r="G17" s="316"/>
      <c r="H17" s="323"/>
      <c r="I17" s="247"/>
      <c r="J17" s="247"/>
      <c r="K17" s="146"/>
      <c r="L17" s="146"/>
      <c r="M17" s="146"/>
      <c r="N17" s="353"/>
      <c r="O17" s="44" t="s">
        <v>68</v>
      </c>
      <c r="P17" s="46">
        <v>42369</v>
      </c>
      <c r="Q17" s="89">
        <v>1</v>
      </c>
      <c r="R17" s="89">
        <v>1</v>
      </c>
      <c r="S17" s="93">
        <v>1</v>
      </c>
      <c r="T17" s="369">
        <f>+S17/R17</f>
        <v>1</v>
      </c>
      <c r="U17" s="273"/>
      <c r="V17" s="184"/>
      <c r="W17" s="271"/>
      <c r="X17" s="271"/>
      <c r="Y17" s="377"/>
      <c r="Z17" s="263"/>
      <c r="AA17" s="257"/>
      <c r="AB17" s="257"/>
      <c r="AC17" s="260"/>
    </row>
    <row r="18" spans="1:29" s="22" customFormat="1" ht="40.5" customHeight="1" x14ac:dyDescent="0.2">
      <c r="A18" s="307"/>
      <c r="B18" s="224"/>
      <c r="C18" s="224"/>
      <c r="D18" s="143"/>
      <c r="E18" s="247"/>
      <c r="F18" s="247"/>
      <c r="G18" s="316"/>
      <c r="H18" s="323"/>
      <c r="I18" s="247"/>
      <c r="J18" s="249"/>
      <c r="K18" s="250"/>
      <c r="L18" s="147"/>
      <c r="M18" s="147"/>
      <c r="N18" s="354"/>
      <c r="O18" s="44" t="s">
        <v>69</v>
      </c>
      <c r="P18" s="46">
        <v>42369</v>
      </c>
      <c r="Q18" s="89">
        <v>1</v>
      </c>
      <c r="R18" s="89">
        <v>1</v>
      </c>
      <c r="S18" s="93">
        <v>1</v>
      </c>
      <c r="T18" s="369">
        <f>+S18/R18</f>
        <v>1</v>
      </c>
      <c r="U18" s="273"/>
      <c r="V18" s="184"/>
      <c r="W18" s="271"/>
      <c r="X18" s="271"/>
      <c r="Y18" s="377"/>
      <c r="Z18" s="263"/>
      <c r="AA18" s="257"/>
      <c r="AB18" s="257"/>
      <c r="AC18" s="260"/>
    </row>
    <row r="19" spans="1:29" s="22" customFormat="1" ht="130.5" customHeight="1" x14ac:dyDescent="0.2">
      <c r="A19" s="307"/>
      <c r="B19" s="224"/>
      <c r="C19" s="224"/>
      <c r="D19" s="143"/>
      <c r="E19" s="247"/>
      <c r="F19" s="247"/>
      <c r="G19" s="316"/>
      <c r="H19" s="323"/>
      <c r="I19" s="247"/>
      <c r="J19" s="326" t="s">
        <v>70</v>
      </c>
      <c r="K19" s="137">
        <v>1</v>
      </c>
      <c r="L19" s="135">
        <v>1</v>
      </c>
      <c r="M19" s="135">
        <f>K19/L19</f>
        <v>1</v>
      </c>
      <c r="N19" s="355">
        <f>+M19/L19</f>
        <v>1</v>
      </c>
      <c r="O19" s="64" t="s">
        <v>71</v>
      </c>
      <c r="P19" s="46">
        <v>42369</v>
      </c>
      <c r="Q19" s="89">
        <v>1</v>
      </c>
      <c r="R19" s="89">
        <v>1</v>
      </c>
      <c r="S19" s="93">
        <v>1</v>
      </c>
      <c r="T19" s="369">
        <f>+S19/R19</f>
        <v>1</v>
      </c>
      <c r="U19" s="273" t="s">
        <v>170</v>
      </c>
      <c r="V19" s="184" t="s">
        <v>72</v>
      </c>
      <c r="W19" s="271">
        <v>103055.43399999999</v>
      </c>
      <c r="X19" s="271">
        <v>103033</v>
      </c>
      <c r="Y19" s="377">
        <f>X19/W19</f>
        <v>0.99978231133352957</v>
      </c>
      <c r="Z19" s="263"/>
      <c r="AA19" s="257"/>
      <c r="AB19" s="257"/>
      <c r="AC19" s="260"/>
    </row>
    <row r="20" spans="1:29" s="22" customFormat="1" ht="59.65" customHeight="1" x14ac:dyDescent="0.2">
      <c r="A20" s="307"/>
      <c r="B20" s="224"/>
      <c r="C20" s="224"/>
      <c r="D20" s="143"/>
      <c r="E20" s="247"/>
      <c r="F20" s="247"/>
      <c r="G20" s="316"/>
      <c r="H20" s="323"/>
      <c r="I20" s="247"/>
      <c r="J20" s="242" t="s">
        <v>73</v>
      </c>
      <c r="K20" s="251">
        <v>1</v>
      </c>
      <c r="L20" s="251">
        <v>1</v>
      </c>
      <c r="M20" s="251">
        <f>K20/L20</f>
        <v>1</v>
      </c>
      <c r="N20" s="356">
        <f>+M20/L20</f>
        <v>1</v>
      </c>
      <c r="O20" s="252" t="s">
        <v>74</v>
      </c>
      <c r="P20" s="268">
        <v>42369</v>
      </c>
      <c r="Q20" s="148">
        <v>1</v>
      </c>
      <c r="R20" s="148">
        <v>1</v>
      </c>
      <c r="S20" s="251">
        <v>1</v>
      </c>
      <c r="T20" s="370">
        <f>+S20/R20</f>
        <v>1</v>
      </c>
      <c r="U20" s="273"/>
      <c r="V20" s="184"/>
      <c r="W20" s="271"/>
      <c r="X20" s="271"/>
      <c r="Y20" s="377"/>
      <c r="Z20" s="263"/>
      <c r="AA20" s="257"/>
      <c r="AB20" s="257"/>
      <c r="AC20" s="260"/>
    </row>
    <row r="21" spans="1:29" s="22" customFormat="1" ht="36" customHeight="1" x14ac:dyDescent="0.2">
      <c r="A21" s="307"/>
      <c r="B21" s="224"/>
      <c r="C21" s="224"/>
      <c r="D21" s="143"/>
      <c r="E21" s="247"/>
      <c r="F21" s="247"/>
      <c r="G21" s="316"/>
      <c r="H21" s="323"/>
      <c r="I21" s="247"/>
      <c r="J21" s="249"/>
      <c r="K21" s="147"/>
      <c r="L21" s="147"/>
      <c r="M21" s="147"/>
      <c r="N21" s="357"/>
      <c r="O21" s="253"/>
      <c r="P21" s="269"/>
      <c r="Q21" s="149"/>
      <c r="R21" s="149"/>
      <c r="S21" s="147"/>
      <c r="T21" s="371"/>
      <c r="U21" s="273" t="s">
        <v>75</v>
      </c>
      <c r="V21" s="184" t="s">
        <v>76</v>
      </c>
      <c r="W21" s="271">
        <v>50775</v>
      </c>
      <c r="X21" s="271">
        <v>50770</v>
      </c>
      <c r="Y21" s="377">
        <f>X21/W21</f>
        <v>0.99990152634170359</v>
      </c>
      <c r="Z21" s="263"/>
      <c r="AA21" s="257"/>
      <c r="AB21" s="257"/>
      <c r="AC21" s="260"/>
    </row>
    <row r="22" spans="1:29" s="113" customFormat="1" ht="106.5" customHeight="1" thickBot="1" x14ac:dyDescent="0.25">
      <c r="A22" s="307"/>
      <c r="B22" s="224"/>
      <c r="C22" s="224"/>
      <c r="D22" s="144"/>
      <c r="E22" s="248"/>
      <c r="F22" s="248"/>
      <c r="G22" s="317"/>
      <c r="H22" s="324"/>
      <c r="I22" s="248"/>
      <c r="J22" s="75" t="s">
        <v>77</v>
      </c>
      <c r="K22" s="136">
        <v>0.73</v>
      </c>
      <c r="L22" s="136">
        <v>1</v>
      </c>
      <c r="M22" s="136">
        <f>K22/L22</f>
        <v>0.73</v>
      </c>
      <c r="N22" s="358">
        <f>+M22/L22</f>
        <v>0.73</v>
      </c>
      <c r="O22" s="76" t="s">
        <v>78</v>
      </c>
      <c r="P22" s="77">
        <v>42369</v>
      </c>
      <c r="Q22" s="78">
        <v>0.73</v>
      </c>
      <c r="R22" s="78">
        <v>1</v>
      </c>
      <c r="S22" s="112">
        <v>1</v>
      </c>
      <c r="T22" s="372">
        <f>+S22/R22</f>
        <v>1</v>
      </c>
      <c r="U22" s="274"/>
      <c r="V22" s="213"/>
      <c r="W22" s="286"/>
      <c r="X22" s="286"/>
      <c r="Y22" s="378"/>
      <c r="Z22" s="264"/>
      <c r="AA22" s="258"/>
      <c r="AB22" s="258"/>
      <c r="AC22" s="261"/>
    </row>
    <row r="23" spans="1:29" s="22" customFormat="1" ht="54" customHeight="1" x14ac:dyDescent="0.2">
      <c r="A23" s="307"/>
      <c r="B23" s="224"/>
      <c r="C23" s="224"/>
      <c r="D23" s="238" t="s">
        <v>79</v>
      </c>
      <c r="E23" s="240" t="s">
        <v>57</v>
      </c>
      <c r="F23" s="240" t="s">
        <v>80</v>
      </c>
      <c r="G23" s="243">
        <v>2015630010180</v>
      </c>
      <c r="H23" s="206" t="s">
        <v>81</v>
      </c>
      <c r="I23" s="240" t="s">
        <v>82</v>
      </c>
      <c r="J23" s="240" t="s">
        <v>83</v>
      </c>
      <c r="K23" s="167">
        <v>1</v>
      </c>
      <c r="L23" s="167">
        <v>1</v>
      </c>
      <c r="M23" s="167">
        <f>K23/L23</f>
        <v>1</v>
      </c>
      <c r="N23" s="359">
        <f>+M23/L23</f>
        <v>1</v>
      </c>
      <c r="O23" s="275" t="s">
        <v>84</v>
      </c>
      <c r="P23" s="320">
        <v>42369</v>
      </c>
      <c r="Q23" s="319">
        <v>1</v>
      </c>
      <c r="R23" s="319">
        <v>1</v>
      </c>
      <c r="S23" s="145">
        <v>1</v>
      </c>
      <c r="T23" s="373">
        <f>S23/R23</f>
        <v>1</v>
      </c>
      <c r="U23" s="119" t="s">
        <v>85</v>
      </c>
      <c r="V23" s="79" t="s">
        <v>86</v>
      </c>
      <c r="W23" s="80">
        <v>6500000</v>
      </c>
      <c r="X23" s="80">
        <v>6466831</v>
      </c>
      <c r="Y23" s="379">
        <f>X23/W23</f>
        <v>0.99489707692307694</v>
      </c>
      <c r="Z23" s="174" t="s">
        <v>65</v>
      </c>
      <c r="AA23" s="139" t="s">
        <v>65</v>
      </c>
      <c r="AB23" s="139" t="s">
        <v>87</v>
      </c>
      <c r="AC23" s="259" t="s">
        <v>53</v>
      </c>
    </row>
    <row r="24" spans="1:29" s="22" customFormat="1" ht="65.25" customHeight="1" x14ac:dyDescent="0.2">
      <c r="A24" s="307"/>
      <c r="B24" s="224"/>
      <c r="C24" s="224"/>
      <c r="D24" s="239"/>
      <c r="E24" s="241"/>
      <c r="F24" s="241"/>
      <c r="G24" s="244"/>
      <c r="H24" s="207"/>
      <c r="I24" s="241"/>
      <c r="J24" s="241"/>
      <c r="K24" s="168"/>
      <c r="L24" s="168"/>
      <c r="M24" s="168"/>
      <c r="N24" s="360"/>
      <c r="O24" s="276"/>
      <c r="P24" s="268"/>
      <c r="Q24" s="148"/>
      <c r="R24" s="148"/>
      <c r="S24" s="251"/>
      <c r="T24" s="374"/>
      <c r="U24" s="116" t="s">
        <v>88</v>
      </c>
      <c r="V24" s="69" t="s">
        <v>89</v>
      </c>
      <c r="W24" s="61">
        <v>3161492</v>
      </c>
      <c r="X24" s="121">
        <v>2133515</v>
      </c>
      <c r="Y24" s="380">
        <f>X24/W24</f>
        <v>0.67484434564439832</v>
      </c>
      <c r="Z24" s="175"/>
      <c r="AA24" s="140"/>
      <c r="AB24" s="140"/>
      <c r="AC24" s="260"/>
    </row>
    <row r="25" spans="1:29" s="22" customFormat="1" ht="58.5" customHeight="1" thickBot="1" x14ac:dyDescent="0.25">
      <c r="A25" s="307"/>
      <c r="B25" s="224"/>
      <c r="C25" s="224"/>
      <c r="D25" s="236"/>
      <c r="E25" s="242"/>
      <c r="F25" s="242"/>
      <c r="G25" s="245"/>
      <c r="H25" s="325"/>
      <c r="I25" s="242"/>
      <c r="J25" s="327"/>
      <c r="K25" s="169"/>
      <c r="L25" s="169"/>
      <c r="M25" s="169"/>
      <c r="N25" s="361"/>
      <c r="O25" s="277"/>
      <c r="P25" s="268"/>
      <c r="Q25" s="148"/>
      <c r="R25" s="148"/>
      <c r="S25" s="148"/>
      <c r="T25" s="370"/>
      <c r="U25" s="118" t="s">
        <v>90</v>
      </c>
      <c r="V25" s="82" t="s">
        <v>91</v>
      </c>
      <c r="W25" s="83">
        <v>21692</v>
      </c>
      <c r="X25" s="83">
        <v>21692</v>
      </c>
      <c r="Y25" s="381">
        <f>X25/W25</f>
        <v>1</v>
      </c>
      <c r="Z25" s="176"/>
      <c r="AA25" s="141"/>
      <c r="AB25" s="141"/>
      <c r="AC25" s="261"/>
    </row>
    <row r="26" spans="1:29" s="22" customFormat="1" ht="62.85" customHeight="1" x14ac:dyDescent="0.2">
      <c r="A26" s="307"/>
      <c r="B26" s="224"/>
      <c r="C26" s="224"/>
      <c r="D26" s="308" t="s">
        <v>92</v>
      </c>
      <c r="E26" s="184" t="s">
        <v>57</v>
      </c>
      <c r="F26" s="184" t="s">
        <v>93</v>
      </c>
      <c r="G26" s="231">
        <v>2015630010182</v>
      </c>
      <c r="H26" s="214" t="s">
        <v>94</v>
      </c>
      <c r="I26" s="273" t="s">
        <v>95</v>
      </c>
      <c r="J26" s="328" t="s">
        <v>96</v>
      </c>
      <c r="K26" s="145">
        <v>1</v>
      </c>
      <c r="L26" s="145">
        <v>1</v>
      </c>
      <c r="M26" s="145">
        <f>K26/L26</f>
        <v>1</v>
      </c>
      <c r="N26" s="362">
        <f>+M26/L26</f>
        <v>1</v>
      </c>
      <c r="O26" s="170" t="s">
        <v>97</v>
      </c>
      <c r="P26" s="150">
        <v>42369</v>
      </c>
      <c r="Q26" s="310">
        <v>1</v>
      </c>
      <c r="R26" s="313">
        <v>1</v>
      </c>
      <c r="S26" s="285">
        <v>1</v>
      </c>
      <c r="T26" s="366">
        <f>S26/R26</f>
        <v>1</v>
      </c>
      <c r="U26" s="184" t="s">
        <v>63</v>
      </c>
      <c r="V26" s="184" t="s">
        <v>64</v>
      </c>
      <c r="W26" s="152">
        <v>511699</v>
      </c>
      <c r="X26" s="152">
        <v>511699</v>
      </c>
      <c r="Y26" s="377">
        <f>X26/W26</f>
        <v>1</v>
      </c>
      <c r="Z26" s="290" t="s">
        <v>65</v>
      </c>
      <c r="AA26" s="293" t="s">
        <v>65</v>
      </c>
      <c r="AB26" s="300" t="s">
        <v>98</v>
      </c>
      <c r="AC26" s="303" t="s">
        <v>99</v>
      </c>
    </row>
    <row r="27" spans="1:29" s="22" customFormat="1" ht="10.5" customHeight="1" x14ac:dyDescent="0.2">
      <c r="A27" s="307"/>
      <c r="B27" s="224"/>
      <c r="C27" s="224"/>
      <c r="D27" s="308"/>
      <c r="E27" s="184"/>
      <c r="F27" s="184"/>
      <c r="G27" s="231"/>
      <c r="H27" s="214"/>
      <c r="I27" s="273"/>
      <c r="J27" s="329"/>
      <c r="K27" s="146"/>
      <c r="L27" s="146"/>
      <c r="M27" s="146"/>
      <c r="N27" s="363"/>
      <c r="O27" s="170"/>
      <c r="P27" s="150"/>
      <c r="Q27" s="311"/>
      <c r="R27" s="313"/>
      <c r="S27" s="285"/>
      <c r="T27" s="366"/>
      <c r="U27" s="184"/>
      <c r="V27" s="184"/>
      <c r="W27" s="152"/>
      <c r="X27" s="152"/>
      <c r="Y27" s="377"/>
      <c r="Z27" s="291"/>
      <c r="AA27" s="294"/>
      <c r="AB27" s="301"/>
      <c r="AC27" s="304"/>
    </row>
    <row r="28" spans="1:29" s="22" customFormat="1" ht="25.5" customHeight="1" x14ac:dyDescent="0.2">
      <c r="A28" s="307"/>
      <c r="B28" s="224"/>
      <c r="C28" s="224"/>
      <c r="D28" s="308"/>
      <c r="E28" s="184"/>
      <c r="F28" s="184"/>
      <c r="G28" s="231"/>
      <c r="H28" s="214"/>
      <c r="I28" s="273"/>
      <c r="J28" s="330" t="s">
        <v>100</v>
      </c>
      <c r="K28" s="146"/>
      <c r="L28" s="146"/>
      <c r="M28" s="146"/>
      <c r="N28" s="363"/>
      <c r="O28" s="170" t="s">
        <v>101</v>
      </c>
      <c r="P28" s="150">
        <v>42369</v>
      </c>
      <c r="Q28" s="311"/>
      <c r="R28" s="313"/>
      <c r="S28" s="285">
        <v>1</v>
      </c>
      <c r="T28" s="366">
        <f>S28/R26</f>
        <v>1</v>
      </c>
      <c r="U28" s="184"/>
      <c r="V28" s="184"/>
      <c r="W28" s="152"/>
      <c r="X28" s="152"/>
      <c r="Y28" s="377"/>
      <c r="Z28" s="291"/>
      <c r="AA28" s="294"/>
      <c r="AB28" s="301"/>
      <c r="AC28" s="304"/>
    </row>
    <row r="29" spans="1:29" s="22" customFormat="1" ht="21" customHeight="1" x14ac:dyDescent="0.2">
      <c r="A29" s="307"/>
      <c r="B29" s="224"/>
      <c r="C29" s="224"/>
      <c r="D29" s="308"/>
      <c r="E29" s="184"/>
      <c r="F29" s="184"/>
      <c r="G29" s="231"/>
      <c r="H29" s="214"/>
      <c r="I29" s="273"/>
      <c r="J29" s="328"/>
      <c r="K29" s="146"/>
      <c r="L29" s="146"/>
      <c r="M29" s="146"/>
      <c r="N29" s="363"/>
      <c r="O29" s="170"/>
      <c r="P29" s="150"/>
      <c r="Q29" s="311"/>
      <c r="R29" s="313"/>
      <c r="S29" s="285"/>
      <c r="T29" s="366"/>
      <c r="U29" s="184"/>
      <c r="V29" s="184"/>
      <c r="W29" s="152"/>
      <c r="X29" s="152"/>
      <c r="Y29" s="377"/>
      <c r="Z29" s="291"/>
      <c r="AA29" s="294"/>
      <c r="AB29" s="301"/>
      <c r="AC29" s="304"/>
    </row>
    <row r="30" spans="1:29" s="22" customFormat="1" ht="36.75" customHeight="1" x14ac:dyDescent="0.2">
      <c r="A30" s="307"/>
      <c r="B30" s="224"/>
      <c r="C30" s="224"/>
      <c r="D30" s="308"/>
      <c r="E30" s="184"/>
      <c r="F30" s="184"/>
      <c r="G30" s="231"/>
      <c r="H30" s="214"/>
      <c r="I30" s="273"/>
      <c r="J30" s="328"/>
      <c r="K30" s="146"/>
      <c r="L30" s="146"/>
      <c r="M30" s="146"/>
      <c r="N30" s="363"/>
      <c r="O30" s="170" t="s">
        <v>102</v>
      </c>
      <c r="P30" s="150">
        <v>42369</v>
      </c>
      <c r="Q30" s="311"/>
      <c r="R30" s="313"/>
      <c r="S30" s="285">
        <v>1</v>
      </c>
      <c r="T30" s="366">
        <f>S30/R26</f>
        <v>1</v>
      </c>
      <c r="U30" s="184" t="s">
        <v>103</v>
      </c>
      <c r="V30" s="184" t="s">
        <v>104</v>
      </c>
      <c r="W30" s="287">
        <v>0</v>
      </c>
      <c r="X30" s="152">
        <v>0</v>
      </c>
      <c r="Y30" s="377">
        <v>0</v>
      </c>
      <c r="Z30" s="291"/>
      <c r="AA30" s="294"/>
      <c r="AB30" s="301"/>
      <c r="AC30" s="304"/>
    </row>
    <row r="31" spans="1:29" s="22" customFormat="1" ht="12.75" customHeight="1" x14ac:dyDescent="0.2">
      <c r="A31" s="307"/>
      <c r="B31" s="224"/>
      <c r="C31" s="224"/>
      <c r="D31" s="308"/>
      <c r="E31" s="184"/>
      <c r="F31" s="184"/>
      <c r="G31" s="231"/>
      <c r="H31" s="214"/>
      <c r="I31" s="273"/>
      <c r="J31" s="328"/>
      <c r="K31" s="146"/>
      <c r="L31" s="146"/>
      <c r="M31" s="146"/>
      <c r="N31" s="363"/>
      <c r="O31" s="170"/>
      <c r="P31" s="150"/>
      <c r="Q31" s="311"/>
      <c r="R31" s="313"/>
      <c r="S31" s="285"/>
      <c r="T31" s="366"/>
      <c r="U31" s="184"/>
      <c r="V31" s="184"/>
      <c r="W31" s="287"/>
      <c r="X31" s="152"/>
      <c r="Y31" s="377"/>
      <c r="Z31" s="291"/>
      <c r="AA31" s="294"/>
      <c r="AB31" s="301"/>
      <c r="AC31" s="304"/>
    </row>
    <row r="32" spans="1:29" s="22" customFormat="1" ht="21.75" customHeight="1" x14ac:dyDescent="0.2">
      <c r="A32" s="307"/>
      <c r="B32" s="224"/>
      <c r="C32" s="224"/>
      <c r="D32" s="308"/>
      <c r="E32" s="184"/>
      <c r="F32" s="184"/>
      <c r="G32" s="231"/>
      <c r="H32" s="214"/>
      <c r="I32" s="273"/>
      <c r="J32" s="328"/>
      <c r="K32" s="146"/>
      <c r="L32" s="146"/>
      <c r="M32" s="146"/>
      <c r="N32" s="363"/>
      <c r="O32" s="170" t="s">
        <v>105</v>
      </c>
      <c r="P32" s="150">
        <v>42369</v>
      </c>
      <c r="Q32" s="311"/>
      <c r="R32" s="313"/>
      <c r="S32" s="285">
        <v>1</v>
      </c>
      <c r="T32" s="366">
        <f>S32/R26</f>
        <v>1</v>
      </c>
      <c r="U32" s="184"/>
      <c r="V32" s="184"/>
      <c r="W32" s="287"/>
      <c r="X32" s="152"/>
      <c r="Y32" s="377"/>
      <c r="Z32" s="291"/>
      <c r="AA32" s="294"/>
      <c r="AB32" s="301"/>
      <c r="AC32" s="304"/>
    </row>
    <row r="33" spans="1:29" s="22" customFormat="1" ht="36" customHeight="1" x14ac:dyDescent="0.2">
      <c r="A33" s="307"/>
      <c r="B33" s="224"/>
      <c r="C33" s="224"/>
      <c r="D33" s="308"/>
      <c r="E33" s="184"/>
      <c r="F33" s="184"/>
      <c r="G33" s="231"/>
      <c r="H33" s="214"/>
      <c r="I33" s="273"/>
      <c r="J33" s="328"/>
      <c r="K33" s="146"/>
      <c r="L33" s="146"/>
      <c r="M33" s="146"/>
      <c r="N33" s="363"/>
      <c r="O33" s="170"/>
      <c r="P33" s="150"/>
      <c r="Q33" s="311"/>
      <c r="R33" s="313"/>
      <c r="S33" s="285"/>
      <c r="T33" s="366"/>
      <c r="U33" s="184"/>
      <c r="V33" s="184"/>
      <c r="W33" s="287"/>
      <c r="X33" s="152"/>
      <c r="Y33" s="377"/>
      <c r="Z33" s="291"/>
      <c r="AA33" s="294"/>
      <c r="AB33" s="301"/>
      <c r="AC33" s="304"/>
    </row>
    <row r="34" spans="1:29" s="22" customFormat="1" ht="20.25" customHeight="1" x14ac:dyDescent="0.2">
      <c r="A34" s="307"/>
      <c r="B34" s="224"/>
      <c r="C34" s="224"/>
      <c r="D34" s="308"/>
      <c r="E34" s="184"/>
      <c r="F34" s="184"/>
      <c r="G34" s="231"/>
      <c r="H34" s="214"/>
      <c r="I34" s="273"/>
      <c r="J34" s="328"/>
      <c r="K34" s="146"/>
      <c r="L34" s="146"/>
      <c r="M34" s="146"/>
      <c r="N34" s="363"/>
      <c r="O34" s="170" t="s">
        <v>106</v>
      </c>
      <c r="P34" s="150">
        <v>42369</v>
      </c>
      <c r="Q34" s="311"/>
      <c r="R34" s="313"/>
      <c r="S34" s="285">
        <v>1</v>
      </c>
      <c r="T34" s="366">
        <f>S34/R26</f>
        <v>1</v>
      </c>
      <c r="U34" s="184"/>
      <c r="V34" s="184"/>
      <c r="W34" s="287"/>
      <c r="X34" s="152"/>
      <c r="Y34" s="377"/>
      <c r="Z34" s="291"/>
      <c r="AA34" s="294"/>
      <c r="AB34" s="301"/>
      <c r="AC34" s="304"/>
    </row>
    <row r="35" spans="1:29" s="22" customFormat="1" ht="9" customHeight="1" x14ac:dyDescent="0.2">
      <c r="A35" s="307"/>
      <c r="B35" s="224"/>
      <c r="C35" s="224"/>
      <c r="D35" s="308"/>
      <c r="E35" s="184"/>
      <c r="F35" s="184"/>
      <c r="G35" s="231"/>
      <c r="H35" s="214"/>
      <c r="I35" s="273"/>
      <c r="J35" s="328"/>
      <c r="K35" s="146"/>
      <c r="L35" s="146"/>
      <c r="M35" s="146"/>
      <c r="N35" s="363"/>
      <c r="O35" s="170"/>
      <c r="P35" s="150"/>
      <c r="Q35" s="311"/>
      <c r="R35" s="313"/>
      <c r="S35" s="285"/>
      <c r="T35" s="366"/>
      <c r="U35" s="184"/>
      <c r="V35" s="184"/>
      <c r="W35" s="287"/>
      <c r="X35" s="152"/>
      <c r="Y35" s="377"/>
      <c r="Z35" s="291"/>
      <c r="AA35" s="294"/>
      <c r="AB35" s="301"/>
      <c r="AC35" s="304"/>
    </row>
    <row r="36" spans="1:29" s="22" customFormat="1" ht="18.75" customHeight="1" x14ac:dyDescent="0.2">
      <c r="A36" s="307"/>
      <c r="B36" s="224"/>
      <c r="C36" s="224"/>
      <c r="D36" s="308"/>
      <c r="E36" s="184"/>
      <c r="F36" s="184"/>
      <c r="G36" s="231"/>
      <c r="H36" s="214"/>
      <c r="I36" s="273"/>
      <c r="J36" s="328"/>
      <c r="K36" s="146"/>
      <c r="L36" s="146"/>
      <c r="M36" s="146"/>
      <c r="N36" s="363"/>
      <c r="O36" s="170" t="s">
        <v>107</v>
      </c>
      <c r="P36" s="150">
        <v>42369</v>
      </c>
      <c r="Q36" s="311"/>
      <c r="R36" s="313"/>
      <c r="S36" s="285">
        <v>1</v>
      </c>
      <c r="T36" s="366">
        <f>S36/R26</f>
        <v>1</v>
      </c>
      <c r="U36" s="184"/>
      <c r="V36" s="184"/>
      <c r="W36" s="287"/>
      <c r="X36" s="152"/>
      <c r="Y36" s="377"/>
      <c r="Z36" s="291"/>
      <c r="AA36" s="294"/>
      <c r="AB36" s="301"/>
      <c r="AC36" s="304"/>
    </row>
    <row r="37" spans="1:29" s="22" customFormat="1" ht="15.75" customHeight="1" x14ac:dyDescent="0.2">
      <c r="A37" s="307"/>
      <c r="B37" s="224"/>
      <c r="C37" s="224"/>
      <c r="D37" s="308"/>
      <c r="E37" s="184"/>
      <c r="F37" s="184"/>
      <c r="G37" s="231"/>
      <c r="H37" s="214"/>
      <c r="I37" s="273"/>
      <c r="J37" s="329"/>
      <c r="K37" s="146"/>
      <c r="L37" s="146"/>
      <c r="M37" s="146"/>
      <c r="N37" s="363"/>
      <c r="O37" s="170"/>
      <c r="P37" s="150"/>
      <c r="Q37" s="311"/>
      <c r="R37" s="313"/>
      <c r="S37" s="285"/>
      <c r="T37" s="366"/>
      <c r="U37" s="184"/>
      <c r="V37" s="184"/>
      <c r="W37" s="287"/>
      <c r="X37" s="152"/>
      <c r="Y37" s="377"/>
      <c r="Z37" s="291"/>
      <c r="AA37" s="294"/>
      <c r="AB37" s="301"/>
      <c r="AC37" s="304"/>
    </row>
    <row r="38" spans="1:29" s="22" customFormat="1" ht="35.25" customHeight="1" x14ac:dyDescent="0.2">
      <c r="A38" s="307"/>
      <c r="B38" s="224"/>
      <c r="C38" s="224"/>
      <c r="D38" s="308"/>
      <c r="E38" s="184"/>
      <c r="F38" s="184"/>
      <c r="G38" s="231"/>
      <c r="H38" s="214"/>
      <c r="I38" s="273"/>
      <c r="J38" s="330" t="s">
        <v>108</v>
      </c>
      <c r="K38" s="146"/>
      <c r="L38" s="146"/>
      <c r="M38" s="146"/>
      <c r="N38" s="363"/>
      <c r="O38" s="170" t="s">
        <v>109</v>
      </c>
      <c r="P38" s="150">
        <v>42369</v>
      </c>
      <c r="Q38" s="311"/>
      <c r="R38" s="313"/>
      <c r="S38" s="285">
        <v>1</v>
      </c>
      <c r="T38" s="366">
        <f>S38/R26</f>
        <v>1</v>
      </c>
      <c r="U38" s="184"/>
      <c r="V38" s="184"/>
      <c r="W38" s="287"/>
      <c r="X38" s="152"/>
      <c r="Y38" s="377"/>
      <c r="Z38" s="291"/>
      <c r="AA38" s="294"/>
      <c r="AB38" s="301"/>
      <c r="AC38" s="304"/>
    </row>
    <row r="39" spans="1:29" s="22" customFormat="1" ht="16.5" customHeight="1" x14ac:dyDescent="0.2">
      <c r="A39" s="307"/>
      <c r="B39" s="224"/>
      <c r="C39" s="224"/>
      <c r="D39" s="308"/>
      <c r="E39" s="184"/>
      <c r="F39" s="184"/>
      <c r="G39" s="231"/>
      <c r="H39" s="214"/>
      <c r="I39" s="273"/>
      <c r="J39" s="328"/>
      <c r="K39" s="146"/>
      <c r="L39" s="146"/>
      <c r="M39" s="146"/>
      <c r="N39" s="363"/>
      <c r="O39" s="170"/>
      <c r="P39" s="150"/>
      <c r="Q39" s="311"/>
      <c r="R39" s="313"/>
      <c r="S39" s="285"/>
      <c r="T39" s="366"/>
      <c r="U39" s="184"/>
      <c r="V39" s="184"/>
      <c r="W39" s="287"/>
      <c r="X39" s="152"/>
      <c r="Y39" s="377"/>
      <c r="Z39" s="291"/>
      <c r="AA39" s="294"/>
      <c r="AB39" s="301"/>
      <c r="AC39" s="304"/>
    </row>
    <row r="40" spans="1:29" s="22" customFormat="1" ht="30" customHeight="1" x14ac:dyDescent="0.2">
      <c r="A40" s="307"/>
      <c r="B40" s="224"/>
      <c r="C40" s="224"/>
      <c r="D40" s="308"/>
      <c r="E40" s="184"/>
      <c r="F40" s="184"/>
      <c r="G40" s="231"/>
      <c r="H40" s="214"/>
      <c r="I40" s="273"/>
      <c r="J40" s="328"/>
      <c r="K40" s="146"/>
      <c r="L40" s="146"/>
      <c r="M40" s="146"/>
      <c r="N40" s="363"/>
      <c r="O40" s="170" t="s">
        <v>110</v>
      </c>
      <c r="P40" s="150">
        <v>42369</v>
      </c>
      <c r="Q40" s="311"/>
      <c r="R40" s="313"/>
      <c r="S40" s="285"/>
      <c r="T40" s="366"/>
      <c r="U40" s="184"/>
      <c r="V40" s="184"/>
      <c r="W40" s="287"/>
      <c r="X40" s="152"/>
      <c r="Y40" s="377"/>
      <c r="Z40" s="291"/>
      <c r="AA40" s="294"/>
      <c r="AB40" s="301"/>
      <c r="AC40" s="304"/>
    </row>
    <row r="41" spans="1:29" s="22" customFormat="1" ht="14.25" customHeight="1" x14ac:dyDescent="0.2">
      <c r="A41" s="307"/>
      <c r="B41" s="224"/>
      <c r="C41" s="224"/>
      <c r="D41" s="308"/>
      <c r="E41" s="184"/>
      <c r="F41" s="184"/>
      <c r="G41" s="231"/>
      <c r="H41" s="214"/>
      <c r="I41" s="273"/>
      <c r="J41" s="328"/>
      <c r="K41" s="146"/>
      <c r="L41" s="146"/>
      <c r="M41" s="146"/>
      <c r="N41" s="363"/>
      <c r="O41" s="170"/>
      <c r="P41" s="150"/>
      <c r="Q41" s="311"/>
      <c r="R41" s="313"/>
      <c r="S41" s="285"/>
      <c r="T41" s="366"/>
      <c r="U41" s="184"/>
      <c r="V41" s="184"/>
      <c r="W41" s="287"/>
      <c r="X41" s="152"/>
      <c r="Y41" s="377"/>
      <c r="Z41" s="291"/>
      <c r="AA41" s="294"/>
      <c r="AB41" s="301"/>
      <c r="AC41" s="304"/>
    </row>
    <row r="42" spans="1:29" s="22" customFormat="1" ht="29.25" customHeight="1" x14ac:dyDescent="0.2">
      <c r="A42" s="307"/>
      <c r="B42" s="224"/>
      <c r="C42" s="224"/>
      <c r="D42" s="308"/>
      <c r="E42" s="184"/>
      <c r="F42" s="184"/>
      <c r="G42" s="231"/>
      <c r="H42" s="214"/>
      <c r="I42" s="273"/>
      <c r="J42" s="328"/>
      <c r="K42" s="146"/>
      <c r="L42" s="146"/>
      <c r="M42" s="146"/>
      <c r="N42" s="363"/>
      <c r="O42" s="170" t="s">
        <v>111</v>
      </c>
      <c r="P42" s="150">
        <v>42369</v>
      </c>
      <c r="Q42" s="311"/>
      <c r="R42" s="313"/>
      <c r="S42" s="285"/>
      <c r="T42" s="366"/>
      <c r="U42" s="184"/>
      <c r="V42" s="184"/>
      <c r="W42" s="287"/>
      <c r="X42" s="152"/>
      <c r="Y42" s="377"/>
      <c r="Z42" s="291"/>
      <c r="AA42" s="294"/>
      <c r="AB42" s="301"/>
      <c r="AC42" s="304"/>
    </row>
    <row r="43" spans="1:29" s="22" customFormat="1" ht="27.75" customHeight="1" x14ac:dyDescent="0.2">
      <c r="A43" s="307"/>
      <c r="B43" s="224"/>
      <c r="C43" s="224"/>
      <c r="D43" s="308"/>
      <c r="E43" s="184"/>
      <c r="F43" s="184"/>
      <c r="G43" s="231"/>
      <c r="H43" s="214"/>
      <c r="I43" s="273"/>
      <c r="J43" s="328"/>
      <c r="K43" s="146"/>
      <c r="L43" s="146"/>
      <c r="M43" s="146"/>
      <c r="N43" s="363"/>
      <c r="O43" s="170"/>
      <c r="P43" s="150"/>
      <c r="Q43" s="311"/>
      <c r="R43" s="313"/>
      <c r="S43" s="285"/>
      <c r="T43" s="366"/>
      <c r="U43" s="184"/>
      <c r="V43" s="299"/>
      <c r="W43" s="288"/>
      <c r="X43" s="289"/>
      <c r="Y43" s="377"/>
      <c r="Z43" s="291"/>
      <c r="AA43" s="294"/>
      <c r="AB43" s="301"/>
      <c r="AC43" s="304"/>
    </row>
    <row r="44" spans="1:29" s="22" customFormat="1" ht="12.75" customHeight="1" x14ac:dyDescent="0.2">
      <c r="A44" s="307"/>
      <c r="B44" s="224"/>
      <c r="C44" s="224"/>
      <c r="D44" s="308"/>
      <c r="E44" s="184"/>
      <c r="F44" s="184"/>
      <c r="G44" s="231"/>
      <c r="H44" s="214"/>
      <c r="I44" s="273"/>
      <c r="J44" s="328"/>
      <c r="K44" s="146"/>
      <c r="L44" s="146"/>
      <c r="M44" s="146"/>
      <c r="N44" s="363"/>
      <c r="O44" s="170" t="s">
        <v>112</v>
      </c>
      <c r="P44" s="150">
        <v>42369</v>
      </c>
      <c r="Q44" s="311"/>
      <c r="R44" s="313"/>
      <c r="S44" s="285">
        <v>1</v>
      </c>
      <c r="T44" s="366">
        <f>S44/R26</f>
        <v>1</v>
      </c>
      <c r="U44" s="184" t="s">
        <v>113</v>
      </c>
      <c r="V44" s="184" t="s">
        <v>114</v>
      </c>
      <c r="W44" s="152">
        <v>36215</v>
      </c>
      <c r="X44" s="287">
        <v>36215</v>
      </c>
      <c r="Y44" s="377">
        <f>X44/W44</f>
        <v>1</v>
      </c>
      <c r="Z44" s="291"/>
      <c r="AA44" s="294"/>
      <c r="AB44" s="301"/>
      <c r="AC44" s="304"/>
    </row>
    <row r="45" spans="1:29" s="22" customFormat="1" ht="6.75" customHeight="1" x14ac:dyDescent="0.2">
      <c r="A45" s="307"/>
      <c r="B45" s="224"/>
      <c r="C45" s="224"/>
      <c r="D45" s="308"/>
      <c r="E45" s="184"/>
      <c r="F45" s="184"/>
      <c r="G45" s="231"/>
      <c r="H45" s="214"/>
      <c r="I45" s="273"/>
      <c r="J45" s="329"/>
      <c r="K45" s="146"/>
      <c r="L45" s="146"/>
      <c r="M45" s="146"/>
      <c r="N45" s="363"/>
      <c r="O45" s="170"/>
      <c r="P45" s="150"/>
      <c r="Q45" s="311"/>
      <c r="R45" s="313"/>
      <c r="S45" s="285"/>
      <c r="T45" s="366"/>
      <c r="U45" s="184"/>
      <c r="V45" s="184"/>
      <c r="W45" s="152"/>
      <c r="X45" s="287"/>
      <c r="Y45" s="377"/>
      <c r="Z45" s="291"/>
      <c r="AA45" s="294"/>
      <c r="AB45" s="301"/>
      <c r="AC45" s="304"/>
    </row>
    <row r="46" spans="1:29" s="22" customFormat="1" ht="39" customHeight="1" x14ac:dyDescent="0.2">
      <c r="A46" s="307"/>
      <c r="B46" s="224"/>
      <c r="C46" s="224"/>
      <c r="D46" s="308"/>
      <c r="E46" s="184"/>
      <c r="F46" s="184"/>
      <c r="G46" s="231"/>
      <c r="H46" s="214"/>
      <c r="I46" s="273"/>
      <c r="J46" s="330" t="s">
        <v>115</v>
      </c>
      <c r="K46" s="146"/>
      <c r="L46" s="146"/>
      <c r="M46" s="146"/>
      <c r="N46" s="363"/>
      <c r="O46" s="170" t="s">
        <v>116</v>
      </c>
      <c r="P46" s="150">
        <v>42369</v>
      </c>
      <c r="Q46" s="311"/>
      <c r="R46" s="313"/>
      <c r="S46" s="285">
        <v>1</v>
      </c>
      <c r="T46" s="366">
        <f>S46/R26</f>
        <v>1</v>
      </c>
      <c r="U46" s="184"/>
      <c r="V46" s="184"/>
      <c r="W46" s="152"/>
      <c r="X46" s="287"/>
      <c r="Y46" s="377"/>
      <c r="Z46" s="291"/>
      <c r="AA46" s="294"/>
      <c r="AB46" s="301"/>
      <c r="AC46" s="304"/>
    </row>
    <row r="47" spans="1:29" s="22" customFormat="1" ht="15.75" customHeight="1" x14ac:dyDescent="0.2">
      <c r="A47" s="307"/>
      <c r="B47" s="224"/>
      <c r="C47" s="224"/>
      <c r="D47" s="308"/>
      <c r="E47" s="184"/>
      <c r="F47" s="184"/>
      <c r="G47" s="231"/>
      <c r="H47" s="214"/>
      <c r="I47" s="273"/>
      <c r="J47" s="328"/>
      <c r="K47" s="146"/>
      <c r="L47" s="146"/>
      <c r="M47" s="146"/>
      <c r="N47" s="363"/>
      <c r="O47" s="170"/>
      <c r="P47" s="150"/>
      <c r="Q47" s="311"/>
      <c r="R47" s="313"/>
      <c r="S47" s="285"/>
      <c r="T47" s="366"/>
      <c r="U47" s="184"/>
      <c r="V47" s="184"/>
      <c r="W47" s="152"/>
      <c r="X47" s="287"/>
      <c r="Y47" s="377"/>
      <c r="Z47" s="291"/>
      <c r="AA47" s="294"/>
      <c r="AB47" s="301"/>
      <c r="AC47" s="304"/>
    </row>
    <row r="48" spans="1:29" s="22" customFormat="1" ht="28.5" customHeight="1" x14ac:dyDescent="0.2">
      <c r="A48" s="307"/>
      <c r="B48" s="224"/>
      <c r="C48" s="224"/>
      <c r="D48" s="308"/>
      <c r="E48" s="184"/>
      <c r="F48" s="184"/>
      <c r="G48" s="231"/>
      <c r="H48" s="214"/>
      <c r="I48" s="273"/>
      <c r="J48" s="328"/>
      <c r="K48" s="146"/>
      <c r="L48" s="146"/>
      <c r="M48" s="146"/>
      <c r="N48" s="363"/>
      <c r="O48" s="170" t="s">
        <v>117</v>
      </c>
      <c r="P48" s="150">
        <v>42369</v>
      </c>
      <c r="Q48" s="311"/>
      <c r="R48" s="313"/>
      <c r="S48" s="285">
        <v>1</v>
      </c>
      <c r="T48" s="366">
        <f>S48/R26</f>
        <v>1</v>
      </c>
      <c r="U48" s="184"/>
      <c r="V48" s="184"/>
      <c r="W48" s="152"/>
      <c r="X48" s="287"/>
      <c r="Y48" s="377"/>
      <c r="Z48" s="291"/>
      <c r="AA48" s="294"/>
      <c r="AB48" s="301"/>
      <c r="AC48" s="304"/>
    </row>
    <row r="49" spans="1:29" s="22" customFormat="1" ht="12.75" customHeight="1" x14ac:dyDescent="0.2">
      <c r="A49" s="307"/>
      <c r="B49" s="224"/>
      <c r="C49" s="224"/>
      <c r="D49" s="308"/>
      <c r="E49" s="184"/>
      <c r="F49" s="184"/>
      <c r="G49" s="231"/>
      <c r="H49" s="214"/>
      <c r="I49" s="273"/>
      <c r="J49" s="328"/>
      <c r="K49" s="146"/>
      <c r="L49" s="146"/>
      <c r="M49" s="146"/>
      <c r="N49" s="363"/>
      <c r="O49" s="170"/>
      <c r="P49" s="150"/>
      <c r="Q49" s="311"/>
      <c r="R49" s="313"/>
      <c r="S49" s="285"/>
      <c r="T49" s="366"/>
      <c r="U49" s="184"/>
      <c r="V49" s="184"/>
      <c r="W49" s="152"/>
      <c r="X49" s="287"/>
      <c r="Y49" s="377"/>
      <c r="Z49" s="291"/>
      <c r="AA49" s="294"/>
      <c r="AB49" s="301"/>
      <c r="AC49" s="304"/>
    </row>
    <row r="50" spans="1:29" s="22" customFormat="1" ht="33" customHeight="1" x14ac:dyDescent="0.2">
      <c r="A50" s="307"/>
      <c r="B50" s="224"/>
      <c r="C50" s="224"/>
      <c r="D50" s="308"/>
      <c r="E50" s="184"/>
      <c r="F50" s="184"/>
      <c r="G50" s="231"/>
      <c r="H50" s="214"/>
      <c r="I50" s="273"/>
      <c r="J50" s="328"/>
      <c r="K50" s="146"/>
      <c r="L50" s="146"/>
      <c r="M50" s="146"/>
      <c r="N50" s="363"/>
      <c r="O50" s="170" t="s">
        <v>118</v>
      </c>
      <c r="P50" s="150">
        <v>42369</v>
      </c>
      <c r="Q50" s="311"/>
      <c r="R50" s="313"/>
      <c r="S50" s="285">
        <v>1</v>
      </c>
      <c r="T50" s="366">
        <f>S50/R26</f>
        <v>1</v>
      </c>
      <c r="U50" s="184"/>
      <c r="V50" s="184"/>
      <c r="W50" s="152"/>
      <c r="X50" s="287"/>
      <c r="Y50" s="377"/>
      <c r="Z50" s="291"/>
      <c r="AA50" s="294"/>
      <c r="AB50" s="301"/>
      <c r="AC50" s="304"/>
    </row>
    <row r="51" spans="1:29" s="22" customFormat="1" ht="55.5" hidden="1" customHeight="1" thickBot="1" x14ac:dyDescent="0.25">
      <c r="A51" s="307"/>
      <c r="B51" s="224"/>
      <c r="C51" s="224"/>
      <c r="D51" s="308"/>
      <c r="E51" s="184"/>
      <c r="F51" s="184"/>
      <c r="G51" s="231"/>
      <c r="H51" s="214"/>
      <c r="I51" s="273"/>
      <c r="J51" s="328"/>
      <c r="K51" s="146"/>
      <c r="L51" s="146"/>
      <c r="M51" s="146"/>
      <c r="N51" s="363"/>
      <c r="O51" s="237"/>
      <c r="P51" s="321"/>
      <c r="Q51" s="311"/>
      <c r="R51" s="313"/>
      <c r="S51" s="318"/>
      <c r="T51" s="375"/>
      <c r="U51" s="118"/>
      <c r="V51" s="184"/>
      <c r="W51" s="152"/>
      <c r="X51" s="287"/>
      <c r="Y51" s="377"/>
      <c r="Z51" s="291"/>
      <c r="AA51" s="294"/>
      <c r="AB51" s="301"/>
      <c r="AC51" s="304"/>
    </row>
    <row r="52" spans="1:29" s="22" customFormat="1" ht="117.75" customHeight="1" thickBot="1" x14ac:dyDescent="0.25">
      <c r="A52" s="307"/>
      <c r="B52" s="224"/>
      <c r="C52" s="224"/>
      <c r="D52" s="308"/>
      <c r="E52" s="184"/>
      <c r="F52" s="184"/>
      <c r="G52" s="231"/>
      <c r="H52" s="214"/>
      <c r="I52" s="273"/>
      <c r="J52" s="114" t="s">
        <v>115</v>
      </c>
      <c r="K52" s="309"/>
      <c r="L52" s="309"/>
      <c r="M52" s="309"/>
      <c r="N52" s="364"/>
      <c r="O52" s="76" t="s">
        <v>117</v>
      </c>
      <c r="P52" s="77">
        <v>42369</v>
      </c>
      <c r="Q52" s="312"/>
      <c r="R52" s="314"/>
      <c r="S52" s="115">
        <v>1</v>
      </c>
      <c r="T52" s="372">
        <f>+S52/R26</f>
        <v>1</v>
      </c>
      <c r="U52" s="124" t="s">
        <v>172</v>
      </c>
      <c r="V52" s="111" t="s">
        <v>76</v>
      </c>
      <c r="W52" s="122">
        <v>144</v>
      </c>
      <c r="X52" s="122">
        <v>144</v>
      </c>
      <c r="Y52" s="382">
        <f>+X52/W52</f>
        <v>1</v>
      </c>
      <c r="Z52" s="292"/>
      <c r="AA52" s="295"/>
      <c r="AB52" s="302"/>
      <c r="AC52" s="305"/>
    </row>
    <row r="53" spans="1:29" s="22" customFormat="1" ht="16.5" customHeight="1" x14ac:dyDescent="0.2">
      <c r="A53" s="200" t="s">
        <v>53</v>
      </c>
      <c r="B53" s="214" t="s">
        <v>54</v>
      </c>
      <c r="C53" s="224" t="s">
        <v>119</v>
      </c>
      <c r="D53" s="202" t="s">
        <v>120</v>
      </c>
      <c r="E53" s="225" t="s">
        <v>121</v>
      </c>
      <c r="F53" s="235" t="s">
        <v>122</v>
      </c>
      <c r="G53" s="226">
        <v>2015630010183</v>
      </c>
      <c r="H53" s="230" t="s">
        <v>123</v>
      </c>
      <c r="I53" s="210" t="s">
        <v>124</v>
      </c>
      <c r="J53" s="223" t="s">
        <v>125</v>
      </c>
      <c r="K53" s="164">
        <v>1</v>
      </c>
      <c r="L53" s="164">
        <v>1</v>
      </c>
      <c r="M53" s="164">
        <f>K53/L53</f>
        <v>1</v>
      </c>
      <c r="N53" s="365">
        <f>+M53/L53</f>
        <v>1</v>
      </c>
      <c r="O53" s="197" t="s">
        <v>126</v>
      </c>
      <c r="P53" s="194">
        <v>42369</v>
      </c>
      <c r="Q53" s="164">
        <v>1</v>
      </c>
      <c r="R53" s="185">
        <v>1</v>
      </c>
      <c r="S53" s="164">
        <v>1</v>
      </c>
      <c r="T53" s="365">
        <f>S53/R53</f>
        <v>1</v>
      </c>
      <c r="U53" s="159" t="s">
        <v>127</v>
      </c>
      <c r="V53" s="160" t="s">
        <v>64</v>
      </c>
      <c r="W53" s="151">
        <v>0</v>
      </c>
      <c r="X53" s="158">
        <v>0</v>
      </c>
      <c r="Y53" s="376">
        <v>0</v>
      </c>
      <c r="Z53" s="155" t="s">
        <v>65</v>
      </c>
      <c r="AA53" s="191" t="s">
        <v>65</v>
      </c>
      <c r="AB53" s="180" t="s">
        <v>128</v>
      </c>
      <c r="AC53" s="177" t="s">
        <v>53</v>
      </c>
    </row>
    <row r="54" spans="1:29" s="22" customFormat="1" ht="46.5" customHeight="1" x14ac:dyDescent="0.2">
      <c r="A54" s="200"/>
      <c r="B54" s="214"/>
      <c r="C54" s="224"/>
      <c r="D54" s="170"/>
      <c r="E54" s="214"/>
      <c r="F54" s="234"/>
      <c r="G54" s="227"/>
      <c r="H54" s="231"/>
      <c r="I54" s="211"/>
      <c r="J54" s="211"/>
      <c r="K54" s="165"/>
      <c r="L54" s="165"/>
      <c r="M54" s="165"/>
      <c r="N54" s="366"/>
      <c r="O54" s="184"/>
      <c r="P54" s="195"/>
      <c r="Q54" s="165"/>
      <c r="R54" s="165"/>
      <c r="S54" s="165"/>
      <c r="T54" s="366"/>
      <c r="U54" s="160"/>
      <c r="V54" s="184"/>
      <c r="W54" s="152"/>
      <c r="X54" s="156"/>
      <c r="Y54" s="377"/>
      <c r="Z54" s="156"/>
      <c r="AA54" s="192"/>
      <c r="AB54" s="181"/>
      <c r="AC54" s="178"/>
    </row>
    <row r="55" spans="1:29" s="22" customFormat="1" ht="86.25" thickBot="1" x14ac:dyDescent="0.25">
      <c r="A55" s="200"/>
      <c r="B55" s="214"/>
      <c r="C55" s="224"/>
      <c r="D55" s="170"/>
      <c r="E55" s="214"/>
      <c r="F55" s="104" t="s">
        <v>129</v>
      </c>
      <c r="G55" s="228"/>
      <c r="H55" s="232"/>
      <c r="I55" s="212"/>
      <c r="J55" s="138" t="s">
        <v>130</v>
      </c>
      <c r="K55" s="166"/>
      <c r="L55" s="166"/>
      <c r="M55" s="166"/>
      <c r="N55" s="367"/>
      <c r="O55" s="100" t="s">
        <v>131</v>
      </c>
      <c r="P55" s="96" t="s">
        <v>132</v>
      </c>
      <c r="Q55" s="87">
        <v>1</v>
      </c>
      <c r="R55" s="87">
        <v>1</v>
      </c>
      <c r="S55" s="166"/>
      <c r="T55" s="367"/>
      <c r="U55" s="117" t="s">
        <v>133</v>
      </c>
      <c r="V55" s="100" t="s">
        <v>134</v>
      </c>
      <c r="W55" s="123">
        <v>0</v>
      </c>
      <c r="X55" s="120">
        <v>0</v>
      </c>
      <c r="Y55" s="383">
        <v>0</v>
      </c>
      <c r="Z55" s="157"/>
      <c r="AA55" s="193"/>
      <c r="AB55" s="181"/>
      <c r="AC55" s="178"/>
    </row>
    <row r="56" spans="1:29" s="22" customFormat="1" ht="29.25" customHeight="1" x14ac:dyDescent="0.2">
      <c r="A56" s="200"/>
      <c r="B56" s="214"/>
      <c r="C56" s="224"/>
      <c r="D56" s="170" t="s">
        <v>135</v>
      </c>
      <c r="E56" s="214"/>
      <c r="F56" s="234" t="s">
        <v>136</v>
      </c>
      <c r="G56" s="229">
        <v>2015630010184</v>
      </c>
      <c r="H56" s="233" t="s">
        <v>137</v>
      </c>
      <c r="I56" s="197" t="s">
        <v>138</v>
      </c>
      <c r="J56" s="197" t="s">
        <v>139</v>
      </c>
      <c r="K56" s="164">
        <v>1</v>
      </c>
      <c r="L56" s="164">
        <v>1</v>
      </c>
      <c r="M56" s="164">
        <f>K56/L56</f>
        <v>1</v>
      </c>
      <c r="N56" s="365">
        <f>+M56/L56</f>
        <v>1</v>
      </c>
      <c r="O56" s="186" t="s">
        <v>140</v>
      </c>
      <c r="P56" s="194">
        <v>42369</v>
      </c>
      <c r="Q56" s="161">
        <v>1</v>
      </c>
      <c r="R56" s="164">
        <v>1</v>
      </c>
      <c r="S56" s="164">
        <v>1</v>
      </c>
      <c r="T56" s="365">
        <f>S56/R56</f>
        <v>1</v>
      </c>
      <c r="U56" s="296" t="s">
        <v>141</v>
      </c>
      <c r="V56" s="197" t="s">
        <v>142</v>
      </c>
      <c r="W56" s="153">
        <v>0</v>
      </c>
      <c r="X56" s="155">
        <v>0</v>
      </c>
      <c r="Y56" s="376">
        <v>0</v>
      </c>
      <c r="Z56" s="155" t="s">
        <v>65</v>
      </c>
      <c r="AA56" s="191" t="s">
        <v>65</v>
      </c>
      <c r="AB56" s="181"/>
      <c r="AC56" s="178"/>
    </row>
    <row r="57" spans="1:29" s="22" customFormat="1" ht="29.25" customHeight="1" x14ac:dyDescent="0.2">
      <c r="A57" s="200"/>
      <c r="B57" s="214"/>
      <c r="C57" s="224"/>
      <c r="D57" s="170"/>
      <c r="E57" s="214"/>
      <c r="F57" s="234"/>
      <c r="G57" s="227"/>
      <c r="H57" s="214"/>
      <c r="I57" s="184"/>
      <c r="J57" s="214"/>
      <c r="K57" s="184"/>
      <c r="L57" s="165"/>
      <c r="M57" s="165"/>
      <c r="N57" s="366"/>
      <c r="O57" s="170"/>
      <c r="P57" s="195"/>
      <c r="Q57" s="162"/>
      <c r="R57" s="165"/>
      <c r="S57" s="165"/>
      <c r="T57" s="366"/>
      <c r="U57" s="297"/>
      <c r="V57" s="184"/>
      <c r="W57" s="152"/>
      <c r="X57" s="156"/>
      <c r="Y57" s="377"/>
      <c r="Z57" s="156"/>
      <c r="AA57" s="192"/>
      <c r="AB57" s="181"/>
      <c r="AC57" s="178"/>
    </row>
    <row r="58" spans="1:29" s="22" customFormat="1" ht="24.75" customHeight="1" thickBot="1" x14ac:dyDescent="0.25">
      <c r="A58" s="201"/>
      <c r="B58" s="214"/>
      <c r="C58" s="224"/>
      <c r="D58" s="170"/>
      <c r="E58" s="214"/>
      <c r="F58" s="234"/>
      <c r="G58" s="228"/>
      <c r="H58" s="215"/>
      <c r="I58" s="213"/>
      <c r="J58" s="215"/>
      <c r="K58" s="213"/>
      <c r="L58" s="166"/>
      <c r="M58" s="166"/>
      <c r="N58" s="367"/>
      <c r="O58" s="187"/>
      <c r="P58" s="196"/>
      <c r="Q58" s="163"/>
      <c r="R58" s="166"/>
      <c r="S58" s="166"/>
      <c r="T58" s="367"/>
      <c r="U58" s="298"/>
      <c r="V58" s="213"/>
      <c r="W58" s="154"/>
      <c r="X58" s="157"/>
      <c r="Y58" s="378"/>
      <c r="Z58" s="157"/>
      <c r="AA58" s="193"/>
      <c r="AB58" s="182"/>
      <c r="AC58" s="179"/>
    </row>
    <row r="59" spans="1:29" s="22" customFormat="1" ht="90" customHeight="1" x14ac:dyDescent="0.2">
      <c r="A59" s="216">
        <v>0</v>
      </c>
      <c r="B59" s="217" t="s">
        <v>54</v>
      </c>
      <c r="C59" s="218" t="s">
        <v>143</v>
      </c>
      <c r="D59" s="220" t="s">
        <v>144</v>
      </c>
      <c r="E59" s="217" t="s">
        <v>145</v>
      </c>
      <c r="F59" s="221" t="s">
        <v>146</v>
      </c>
      <c r="G59" s="203">
        <v>2015630010185</v>
      </c>
      <c r="H59" s="206" t="s">
        <v>147</v>
      </c>
      <c r="I59" s="240" t="s">
        <v>148</v>
      </c>
      <c r="J59" s="331" t="s">
        <v>149</v>
      </c>
      <c r="K59" s="167">
        <v>1</v>
      </c>
      <c r="L59" s="167">
        <v>1</v>
      </c>
      <c r="M59" s="167">
        <f>K59/L59</f>
        <v>1</v>
      </c>
      <c r="N59" s="359">
        <f>+M59/L59</f>
        <v>1</v>
      </c>
      <c r="O59" s="98" t="s">
        <v>150</v>
      </c>
      <c r="P59" s="188">
        <v>42369</v>
      </c>
      <c r="Q59" s="92">
        <v>1</v>
      </c>
      <c r="R59" s="92">
        <v>1</v>
      </c>
      <c r="S59" s="92">
        <v>1</v>
      </c>
      <c r="T59" s="368">
        <f>S59/R59</f>
        <v>1</v>
      </c>
      <c r="U59" s="198" t="s">
        <v>151</v>
      </c>
      <c r="V59" s="197" t="s">
        <v>64</v>
      </c>
      <c r="W59" s="153">
        <v>50000</v>
      </c>
      <c r="X59" s="155">
        <v>50000</v>
      </c>
      <c r="Y59" s="376">
        <f>X59/W59</f>
        <v>1</v>
      </c>
      <c r="Z59" s="174" t="s">
        <v>65</v>
      </c>
      <c r="AA59" s="139" t="s">
        <v>65</v>
      </c>
      <c r="AB59" s="139" t="s">
        <v>152</v>
      </c>
      <c r="AC59" s="171" t="s">
        <v>53</v>
      </c>
    </row>
    <row r="60" spans="1:29" s="23" customFormat="1" ht="128.25" customHeight="1" x14ac:dyDescent="0.2">
      <c r="A60" s="216"/>
      <c r="B60" s="207"/>
      <c r="C60" s="219"/>
      <c r="D60" s="209"/>
      <c r="E60" s="207"/>
      <c r="F60" s="222"/>
      <c r="G60" s="204"/>
      <c r="H60" s="207"/>
      <c r="I60" s="241"/>
      <c r="J60" s="326" t="s">
        <v>153</v>
      </c>
      <c r="K60" s="168"/>
      <c r="L60" s="168"/>
      <c r="M60" s="168"/>
      <c r="N60" s="360"/>
      <c r="O60" s="65" t="s">
        <v>154</v>
      </c>
      <c r="P60" s="189"/>
      <c r="Q60" s="93">
        <v>1</v>
      </c>
      <c r="R60" s="93">
        <v>1</v>
      </c>
      <c r="S60" s="93">
        <v>1</v>
      </c>
      <c r="T60" s="369">
        <f>S60/R60</f>
        <v>1</v>
      </c>
      <c r="U60" s="199"/>
      <c r="V60" s="184"/>
      <c r="W60" s="152"/>
      <c r="X60" s="156"/>
      <c r="Y60" s="377"/>
      <c r="Z60" s="175"/>
      <c r="AA60" s="140"/>
      <c r="AB60" s="140"/>
      <c r="AC60" s="172"/>
    </row>
    <row r="61" spans="1:29" s="23" customFormat="1" ht="126.75" customHeight="1" thickBot="1" x14ac:dyDescent="0.25">
      <c r="A61" s="216"/>
      <c r="B61" s="207"/>
      <c r="C61" s="219"/>
      <c r="D61" s="209"/>
      <c r="E61" s="207"/>
      <c r="F61" s="222"/>
      <c r="G61" s="205"/>
      <c r="H61" s="208"/>
      <c r="I61" s="327"/>
      <c r="J61" s="75" t="s">
        <v>155</v>
      </c>
      <c r="K61" s="169"/>
      <c r="L61" s="169"/>
      <c r="M61" s="169"/>
      <c r="N61" s="361"/>
      <c r="O61" s="86" t="s">
        <v>156</v>
      </c>
      <c r="P61" s="190"/>
      <c r="Q61" s="94">
        <v>1</v>
      </c>
      <c r="R61" s="94">
        <v>1</v>
      </c>
      <c r="S61" s="94">
        <v>1</v>
      </c>
      <c r="T61" s="372">
        <f>S61/R61</f>
        <v>1</v>
      </c>
      <c r="U61" s="125" t="s">
        <v>157</v>
      </c>
      <c r="V61" s="100" t="s">
        <v>72</v>
      </c>
      <c r="W61" s="123">
        <v>10730</v>
      </c>
      <c r="X61" s="120">
        <v>10727</v>
      </c>
      <c r="Y61" s="383">
        <f>X61/W61</f>
        <v>0.9997204100652376</v>
      </c>
      <c r="Z61" s="176"/>
      <c r="AA61" s="141"/>
      <c r="AB61" s="141"/>
      <c r="AC61" s="173"/>
    </row>
    <row r="62" spans="1:29" s="23" customFormat="1" ht="159.75" hidden="1" customHeight="1" x14ac:dyDescent="0.2">
      <c r="A62" s="24"/>
      <c r="B62" s="102"/>
      <c r="C62" s="102"/>
      <c r="D62" s="99"/>
      <c r="E62" s="97"/>
      <c r="F62" s="90"/>
      <c r="G62" s="63"/>
      <c r="H62" s="101"/>
      <c r="I62" s="101"/>
      <c r="J62" s="103"/>
      <c r="K62" s="103"/>
      <c r="L62" s="103"/>
      <c r="M62" s="103"/>
      <c r="N62" s="60"/>
      <c r="O62" s="84"/>
      <c r="P62" s="85"/>
      <c r="Q62" s="103"/>
      <c r="R62" s="85"/>
      <c r="S62" s="85"/>
      <c r="T62" s="60"/>
      <c r="U62" s="103"/>
      <c r="V62" s="103"/>
      <c r="W62" s="67"/>
      <c r="X62" s="68"/>
      <c r="Y62" s="70"/>
      <c r="Z62" s="110"/>
      <c r="AA62" s="110"/>
      <c r="AB62" s="110"/>
      <c r="AC62" s="62"/>
    </row>
    <row r="63" spans="1:29" s="23" customFormat="1" ht="159.75" hidden="1" customHeight="1" x14ac:dyDescent="0.2">
      <c r="A63" s="24"/>
      <c r="B63" s="102"/>
      <c r="C63" s="102"/>
      <c r="D63" s="99"/>
      <c r="E63" s="97"/>
      <c r="F63" s="90"/>
      <c r="G63" s="49"/>
      <c r="H63" s="97"/>
      <c r="I63" s="97"/>
      <c r="J63" s="90"/>
      <c r="K63" s="90"/>
      <c r="L63" s="90"/>
      <c r="M63" s="90"/>
      <c r="N63" s="45"/>
      <c r="O63" s="50"/>
      <c r="P63" s="90"/>
      <c r="Q63" s="90"/>
      <c r="R63" s="90"/>
      <c r="S63" s="90"/>
      <c r="T63" s="45"/>
      <c r="U63" s="90"/>
      <c r="V63" s="90"/>
      <c r="W63" s="56"/>
      <c r="X63" s="57"/>
      <c r="Y63" s="71"/>
      <c r="Z63" s="88"/>
      <c r="AA63" s="88"/>
      <c r="AB63" s="88"/>
      <c r="AC63" s="47"/>
    </row>
    <row r="64" spans="1:29" s="23" customFormat="1" ht="159.75" hidden="1" customHeight="1" x14ac:dyDescent="0.2">
      <c r="A64" s="24"/>
      <c r="B64" s="102"/>
      <c r="C64" s="102"/>
      <c r="D64" s="99"/>
      <c r="E64" s="97"/>
      <c r="F64" s="90"/>
      <c r="G64" s="49"/>
      <c r="H64" s="97"/>
      <c r="I64" s="97"/>
      <c r="J64" s="90"/>
      <c r="K64" s="90"/>
      <c r="L64" s="90"/>
      <c r="M64" s="90"/>
      <c r="N64" s="45"/>
      <c r="O64" s="50"/>
      <c r="P64" s="90"/>
      <c r="Q64" s="90"/>
      <c r="R64" s="90"/>
      <c r="S64" s="90"/>
      <c r="T64" s="45"/>
      <c r="U64" s="90"/>
      <c r="V64" s="90"/>
      <c r="W64" s="56"/>
      <c r="X64" s="57"/>
      <c r="Y64" s="71"/>
      <c r="Z64" s="88"/>
      <c r="AA64" s="88"/>
      <c r="AB64" s="88"/>
      <c r="AC64" s="47"/>
    </row>
    <row r="65" spans="1:29" s="23" customFormat="1" ht="159.75" hidden="1" customHeight="1" x14ac:dyDescent="0.2">
      <c r="A65" s="24"/>
      <c r="B65" s="102"/>
      <c r="C65" s="102"/>
      <c r="D65" s="99"/>
      <c r="E65" s="97"/>
      <c r="F65" s="90"/>
      <c r="G65" s="49"/>
      <c r="H65" s="97"/>
      <c r="I65" s="97"/>
      <c r="J65" s="90"/>
      <c r="K65" s="90"/>
      <c r="L65" s="90"/>
      <c r="M65" s="90"/>
      <c r="N65" s="45"/>
      <c r="O65" s="50"/>
      <c r="P65" s="90"/>
      <c r="Q65" s="90"/>
      <c r="R65" s="90"/>
      <c r="S65" s="90"/>
      <c r="T65" s="45"/>
      <c r="U65" s="90"/>
      <c r="V65" s="90"/>
      <c r="W65" s="56"/>
      <c r="X65" s="57"/>
      <c r="Y65" s="71"/>
      <c r="Z65" s="88"/>
      <c r="AA65" s="88"/>
      <c r="AB65" s="88"/>
      <c r="AC65" s="47"/>
    </row>
    <row r="66" spans="1:29" s="23" customFormat="1" ht="159.75" hidden="1" customHeight="1" x14ac:dyDescent="0.2">
      <c r="A66" s="24"/>
      <c r="B66" s="102"/>
      <c r="C66" s="102"/>
      <c r="D66" s="99"/>
      <c r="E66" s="97"/>
      <c r="F66" s="90"/>
      <c r="G66" s="49"/>
      <c r="H66" s="97"/>
      <c r="I66" s="97"/>
      <c r="J66" s="90"/>
      <c r="K66" s="90"/>
      <c r="L66" s="90"/>
      <c r="M66" s="90"/>
      <c r="N66" s="45"/>
      <c r="O66" s="50"/>
      <c r="P66" s="90"/>
      <c r="Q66" s="90"/>
      <c r="R66" s="90"/>
      <c r="S66" s="90"/>
      <c r="T66" s="45"/>
      <c r="U66" s="90"/>
      <c r="V66" s="90"/>
      <c r="W66" s="56"/>
      <c r="X66" s="57"/>
      <c r="Y66" s="71"/>
      <c r="Z66" s="88"/>
      <c r="AA66" s="88"/>
      <c r="AB66" s="88"/>
      <c r="AC66" s="47"/>
    </row>
    <row r="67" spans="1:29" s="23" customFormat="1" ht="159.75" hidden="1" customHeight="1" x14ac:dyDescent="0.2">
      <c r="A67" s="24"/>
      <c r="B67" s="102"/>
      <c r="C67" s="102"/>
      <c r="D67" s="99"/>
      <c r="E67" s="97"/>
      <c r="F67" s="90"/>
      <c r="G67" s="49"/>
      <c r="H67" s="97"/>
      <c r="I67" s="97"/>
      <c r="J67" s="90"/>
      <c r="K67" s="90"/>
      <c r="L67" s="90"/>
      <c r="M67" s="90"/>
      <c r="N67" s="45"/>
      <c r="O67" s="50"/>
      <c r="P67" s="51"/>
      <c r="Q67" s="90"/>
      <c r="R67" s="90"/>
      <c r="S67" s="90"/>
      <c r="T67" s="45"/>
      <c r="U67" s="90"/>
      <c r="V67" s="90"/>
      <c r="W67" s="56"/>
      <c r="X67" s="57"/>
      <c r="Y67" s="71"/>
      <c r="Z67" s="88"/>
      <c r="AA67" s="88"/>
      <c r="AB67" s="88"/>
      <c r="AC67" s="47"/>
    </row>
    <row r="68" spans="1:29" s="23" customFormat="1" ht="159.75" hidden="1" customHeight="1" x14ac:dyDescent="0.2">
      <c r="A68" s="24"/>
      <c r="B68" s="102"/>
      <c r="C68" s="102"/>
      <c r="D68" s="99"/>
      <c r="E68" s="97"/>
      <c r="F68" s="90"/>
      <c r="G68" s="49"/>
      <c r="H68" s="97"/>
      <c r="I68" s="97"/>
      <c r="J68" s="90"/>
      <c r="K68" s="90"/>
      <c r="L68" s="90"/>
      <c r="M68" s="90"/>
      <c r="N68" s="45"/>
      <c r="O68" s="50"/>
      <c r="P68" s="90"/>
      <c r="Q68" s="90"/>
      <c r="R68" s="90"/>
      <c r="S68" s="90"/>
      <c r="T68" s="45"/>
      <c r="U68" s="90"/>
      <c r="V68" s="90"/>
      <c r="W68" s="56"/>
      <c r="X68" s="57"/>
      <c r="Y68" s="71"/>
      <c r="Z68" s="88"/>
      <c r="AA68" s="88"/>
      <c r="AB68" s="88"/>
      <c r="AC68" s="47"/>
    </row>
    <row r="69" spans="1:29" s="23" customFormat="1" ht="159.75" hidden="1" customHeight="1" x14ac:dyDescent="0.2">
      <c r="A69" s="24"/>
      <c r="B69" s="102"/>
      <c r="C69" s="102"/>
      <c r="D69" s="99"/>
      <c r="E69" s="97"/>
      <c r="F69" s="90"/>
      <c r="G69" s="49"/>
      <c r="H69" s="97"/>
      <c r="I69" s="97"/>
      <c r="J69" s="90"/>
      <c r="K69" s="90"/>
      <c r="L69" s="90"/>
      <c r="M69" s="90"/>
      <c r="N69" s="45"/>
      <c r="O69" s="50"/>
      <c r="P69" s="90"/>
      <c r="Q69" s="90"/>
      <c r="R69" s="90"/>
      <c r="S69" s="90"/>
      <c r="T69" s="45"/>
      <c r="U69" s="90"/>
      <c r="V69" s="90"/>
      <c r="W69" s="56"/>
      <c r="X69" s="57"/>
      <c r="Y69" s="71"/>
      <c r="Z69" s="88"/>
      <c r="AA69" s="88"/>
      <c r="AB69" s="88"/>
      <c r="AC69" s="47"/>
    </row>
    <row r="70" spans="1:29" s="23" customFormat="1" ht="159.75" hidden="1" customHeight="1" x14ac:dyDescent="0.2">
      <c r="A70" s="24"/>
      <c r="B70" s="102"/>
      <c r="C70" s="102"/>
      <c r="D70" s="99"/>
      <c r="E70" s="97"/>
      <c r="F70" s="90"/>
      <c r="G70" s="49"/>
      <c r="H70" s="97"/>
      <c r="I70" s="97"/>
      <c r="J70" s="90"/>
      <c r="K70" s="90"/>
      <c r="L70" s="90"/>
      <c r="M70" s="90"/>
      <c r="N70" s="45"/>
      <c r="O70" s="50"/>
      <c r="P70" s="90"/>
      <c r="Q70" s="90"/>
      <c r="R70" s="90"/>
      <c r="S70" s="90"/>
      <c r="T70" s="45"/>
      <c r="U70" s="90"/>
      <c r="V70" s="90"/>
      <c r="W70" s="56"/>
      <c r="X70" s="57"/>
      <c r="Y70" s="71"/>
      <c r="Z70" s="88"/>
      <c r="AA70" s="88"/>
      <c r="AB70" s="88"/>
      <c r="AC70" s="47"/>
    </row>
    <row r="71" spans="1:29" s="23" customFormat="1" ht="159.75" hidden="1" customHeight="1" x14ac:dyDescent="0.2">
      <c r="A71" s="24"/>
      <c r="B71" s="102"/>
      <c r="C71" s="102"/>
      <c r="D71" s="99"/>
      <c r="E71" s="97"/>
      <c r="F71" s="90"/>
      <c r="G71" s="49"/>
      <c r="H71" s="97"/>
      <c r="I71" s="97"/>
      <c r="J71" s="90"/>
      <c r="K71" s="90"/>
      <c r="L71" s="90"/>
      <c r="M71" s="90"/>
      <c r="N71" s="45"/>
      <c r="O71" s="50"/>
      <c r="P71" s="90"/>
      <c r="Q71" s="90"/>
      <c r="R71" s="90"/>
      <c r="S71" s="90"/>
      <c r="T71" s="45"/>
      <c r="U71" s="90"/>
      <c r="V71" s="90"/>
      <c r="W71" s="56"/>
      <c r="X71" s="57"/>
      <c r="Y71" s="71"/>
      <c r="Z71" s="88"/>
      <c r="AA71" s="88"/>
      <c r="AB71" s="88"/>
      <c r="AC71" s="47"/>
    </row>
    <row r="72" spans="1:29" s="23" customFormat="1" ht="159.75" hidden="1" customHeight="1" x14ac:dyDescent="0.2">
      <c r="A72" s="24"/>
      <c r="B72" s="102"/>
      <c r="C72" s="102"/>
      <c r="D72" s="99"/>
      <c r="E72" s="97"/>
      <c r="F72" s="90"/>
      <c r="G72" s="49"/>
      <c r="H72" s="97"/>
      <c r="I72" s="97"/>
      <c r="J72" s="90"/>
      <c r="K72" s="90"/>
      <c r="L72" s="90"/>
      <c r="M72" s="90"/>
      <c r="N72" s="45"/>
      <c r="O72" s="50"/>
      <c r="P72" s="90"/>
      <c r="Q72" s="90"/>
      <c r="R72" s="90"/>
      <c r="S72" s="90"/>
      <c r="T72" s="45"/>
      <c r="U72" s="90"/>
      <c r="V72" s="90"/>
      <c r="W72" s="56"/>
      <c r="X72" s="57"/>
      <c r="Y72" s="71"/>
      <c r="Z72" s="88"/>
      <c r="AA72" s="88"/>
      <c r="AB72" s="88"/>
      <c r="AC72" s="47"/>
    </row>
    <row r="73" spans="1:29" s="23" customFormat="1" ht="159.75" hidden="1" customHeight="1" x14ac:dyDescent="0.2">
      <c r="A73" s="24"/>
      <c r="B73" s="102"/>
      <c r="C73" s="102"/>
      <c r="D73" s="99"/>
      <c r="E73" s="97"/>
      <c r="F73" s="90"/>
      <c r="G73" s="49"/>
      <c r="H73" s="97"/>
      <c r="I73" s="97"/>
      <c r="J73" s="90"/>
      <c r="K73" s="90"/>
      <c r="L73" s="90"/>
      <c r="M73" s="90"/>
      <c r="N73" s="45"/>
      <c r="O73" s="90"/>
      <c r="P73" s="90"/>
      <c r="Q73" s="90"/>
      <c r="R73" s="90"/>
      <c r="S73" s="90"/>
      <c r="T73" s="45"/>
      <c r="U73" s="90"/>
      <c r="V73" s="90"/>
      <c r="W73" s="56"/>
      <c r="X73" s="57"/>
      <c r="Y73" s="71"/>
      <c r="Z73" s="88"/>
      <c r="AA73" s="88"/>
      <c r="AB73" s="88"/>
      <c r="AC73" s="47"/>
    </row>
    <row r="74" spans="1:29" s="25" customFormat="1" ht="159.75" hidden="1" customHeight="1" x14ac:dyDescent="0.2">
      <c r="A74" s="24"/>
      <c r="B74" s="102"/>
      <c r="C74" s="97"/>
      <c r="D74" s="90"/>
      <c r="E74" s="97"/>
      <c r="F74" s="90"/>
      <c r="G74" s="49"/>
      <c r="H74" s="97"/>
      <c r="I74" s="97"/>
      <c r="J74" s="90"/>
      <c r="K74" s="90"/>
      <c r="L74" s="90"/>
      <c r="M74" s="90"/>
      <c r="N74" s="45"/>
      <c r="O74" s="90"/>
      <c r="P74" s="90"/>
      <c r="Q74" s="90"/>
      <c r="R74" s="90"/>
      <c r="S74" s="90"/>
      <c r="T74" s="45"/>
      <c r="U74" s="90"/>
      <c r="V74" s="90"/>
      <c r="W74" s="56"/>
      <c r="X74" s="57"/>
      <c r="Y74" s="71"/>
      <c r="Z74" s="88"/>
      <c r="AA74" s="88"/>
      <c r="AB74" s="88"/>
      <c r="AC74" s="47"/>
    </row>
    <row r="75" spans="1:29" s="25" customFormat="1" ht="159.75" hidden="1" customHeight="1" x14ac:dyDescent="0.2">
      <c r="A75" s="24"/>
      <c r="B75" s="102"/>
      <c r="C75" s="97"/>
      <c r="D75" s="90"/>
      <c r="E75" s="97"/>
      <c r="F75" s="90"/>
      <c r="G75" s="49"/>
      <c r="H75" s="97"/>
      <c r="I75" s="97"/>
      <c r="J75" s="90"/>
      <c r="K75" s="90"/>
      <c r="L75" s="90"/>
      <c r="M75" s="90"/>
      <c r="N75" s="45"/>
      <c r="O75" s="90"/>
      <c r="P75" s="90"/>
      <c r="Q75" s="93"/>
      <c r="R75" s="93"/>
      <c r="S75" s="93"/>
      <c r="T75" s="45"/>
      <c r="U75" s="90"/>
      <c r="V75" s="90"/>
      <c r="W75" s="56"/>
      <c r="X75" s="57"/>
      <c r="Y75" s="71"/>
      <c r="Z75" s="88"/>
      <c r="AA75" s="88"/>
      <c r="AB75" s="88"/>
      <c r="AC75" s="47"/>
    </row>
    <row r="76" spans="1:29" s="23" customFormat="1" ht="159.75" hidden="1" customHeight="1" x14ac:dyDescent="0.2">
      <c r="A76" s="24"/>
      <c r="B76" s="102"/>
      <c r="C76" s="102"/>
      <c r="D76" s="99"/>
      <c r="E76" s="97"/>
      <c r="F76" s="90"/>
      <c r="G76" s="49"/>
      <c r="H76" s="97"/>
      <c r="I76" s="97"/>
      <c r="J76" s="90"/>
      <c r="K76" s="90"/>
      <c r="L76" s="90"/>
      <c r="M76" s="90"/>
      <c r="N76" s="45"/>
      <c r="O76" s="90"/>
      <c r="P76" s="90"/>
      <c r="Q76" s="90"/>
      <c r="R76" s="90"/>
      <c r="S76" s="90"/>
      <c r="T76" s="45"/>
      <c r="U76" s="90"/>
      <c r="V76" s="90"/>
      <c r="W76" s="56"/>
      <c r="X76" s="57"/>
      <c r="Y76" s="71"/>
      <c r="Z76" s="88"/>
      <c r="AA76" s="88"/>
      <c r="AB76" s="88"/>
      <c r="AC76" s="47"/>
    </row>
    <row r="77" spans="1:29" s="23" customFormat="1" ht="159.75" hidden="1" customHeight="1" x14ac:dyDescent="0.2">
      <c r="A77" s="24"/>
      <c r="B77" s="102"/>
      <c r="C77" s="102"/>
      <c r="D77" s="99"/>
      <c r="E77" s="97"/>
      <c r="F77" s="90"/>
      <c r="G77" s="49"/>
      <c r="H77" s="97"/>
      <c r="I77" s="97"/>
      <c r="J77" s="90"/>
      <c r="K77" s="90"/>
      <c r="L77" s="90"/>
      <c r="M77" s="90"/>
      <c r="N77" s="45"/>
      <c r="O77" s="90"/>
      <c r="P77" s="90"/>
      <c r="Q77" s="90"/>
      <c r="R77" s="90"/>
      <c r="S77" s="90"/>
      <c r="T77" s="45"/>
      <c r="U77" s="90"/>
      <c r="V77" s="90"/>
      <c r="W77" s="56"/>
      <c r="X77" s="57"/>
      <c r="Y77" s="71"/>
      <c r="Z77" s="88"/>
      <c r="AA77" s="88"/>
      <c r="AB77" s="88"/>
      <c r="AC77" s="47"/>
    </row>
    <row r="78" spans="1:29" s="23" customFormat="1" ht="159.75" hidden="1" customHeight="1" x14ac:dyDescent="0.2">
      <c r="A78" s="24"/>
      <c r="B78" s="102"/>
      <c r="C78" s="102"/>
      <c r="D78" s="99"/>
      <c r="E78" s="97"/>
      <c r="F78" s="90"/>
      <c r="G78" s="49"/>
      <c r="H78" s="97"/>
      <c r="I78" s="97"/>
      <c r="J78" s="90"/>
      <c r="K78" s="90"/>
      <c r="L78" s="90"/>
      <c r="M78" s="90"/>
      <c r="N78" s="45"/>
      <c r="O78" s="90"/>
      <c r="P78" s="90"/>
      <c r="Q78" s="90"/>
      <c r="R78" s="90"/>
      <c r="S78" s="90"/>
      <c r="T78" s="45"/>
      <c r="U78" s="90"/>
      <c r="V78" s="90"/>
      <c r="W78" s="56"/>
      <c r="X78" s="57"/>
      <c r="Y78" s="71"/>
      <c r="Z78" s="88"/>
      <c r="AA78" s="88"/>
      <c r="AB78" s="88"/>
      <c r="AC78" s="47"/>
    </row>
    <row r="79" spans="1:29" s="23" customFormat="1" ht="30" hidden="1" customHeight="1" x14ac:dyDescent="0.2">
      <c r="A79" s="24"/>
      <c r="B79" s="52"/>
      <c r="C79" s="52"/>
      <c r="D79" s="53"/>
      <c r="E79" s="97"/>
      <c r="F79" s="90"/>
      <c r="G79" s="90"/>
      <c r="H79" s="97"/>
      <c r="I79" s="97"/>
      <c r="J79" s="90"/>
      <c r="K79" s="90"/>
      <c r="L79" s="90"/>
      <c r="M79" s="90"/>
      <c r="N79" s="90"/>
      <c r="O79" s="50"/>
      <c r="P79" s="90"/>
      <c r="Q79" s="90"/>
      <c r="R79" s="90"/>
      <c r="S79" s="90"/>
      <c r="T79" s="90"/>
      <c r="U79" s="90"/>
      <c r="V79" s="97"/>
      <c r="W79" s="56"/>
      <c r="X79" s="58"/>
      <c r="Y79" s="72"/>
      <c r="Z79" s="48"/>
      <c r="AA79" s="48"/>
      <c r="AB79" s="48"/>
      <c r="AC79" s="47"/>
    </row>
    <row r="80" spans="1:29" ht="30" hidden="1" customHeight="1" thickBot="1" x14ac:dyDescent="0.25">
      <c r="A80" s="35"/>
      <c r="B80" s="54"/>
      <c r="C80" s="54"/>
      <c r="D80" s="54"/>
      <c r="E80" s="106"/>
      <c r="F80" s="106"/>
      <c r="G80" s="106"/>
      <c r="H80" s="106"/>
      <c r="I80" s="106"/>
      <c r="J80" s="106"/>
      <c r="K80" s="106"/>
      <c r="L80" s="106"/>
      <c r="M80" s="106"/>
      <c r="N80" s="106"/>
      <c r="O80" s="106"/>
      <c r="P80" s="106"/>
      <c r="Q80" s="106"/>
      <c r="R80" s="106"/>
      <c r="S80" s="106"/>
      <c r="T80" s="106"/>
      <c r="U80" s="106"/>
      <c r="V80" s="106"/>
      <c r="W80" s="55"/>
      <c r="X80" s="59"/>
      <c r="Y80" s="73"/>
      <c r="Z80" s="106"/>
      <c r="AA80" s="106"/>
      <c r="AB80" s="106"/>
      <c r="AC80" s="106"/>
    </row>
    <row r="81" spans="1:29" ht="39" customHeight="1" thickBot="1" x14ac:dyDescent="0.25">
      <c r="A81" s="126"/>
      <c r="B81" s="127"/>
      <c r="C81" s="127"/>
      <c r="D81" s="127"/>
      <c r="E81" s="128"/>
      <c r="F81" s="128"/>
      <c r="G81" s="129"/>
      <c r="H81" s="128"/>
      <c r="I81" s="128"/>
      <c r="J81" s="128"/>
      <c r="K81" s="128"/>
      <c r="L81" s="128"/>
      <c r="M81" s="128"/>
      <c r="N81" s="128"/>
      <c r="O81" s="128"/>
      <c r="P81" s="128"/>
      <c r="Q81" s="128"/>
      <c r="R81" s="128"/>
      <c r="S81" s="128"/>
      <c r="T81" s="128"/>
      <c r="U81" s="129"/>
      <c r="V81" s="130"/>
      <c r="W81" s="131">
        <f>SUM(W16:W80)</f>
        <v>10775103.434</v>
      </c>
      <c r="X81" s="131">
        <f>SUM(X11:X61)</f>
        <v>9713947</v>
      </c>
      <c r="Y81" s="132">
        <f>X81/W81</f>
        <v>0.90151774964390563</v>
      </c>
      <c r="Z81" s="133"/>
      <c r="AA81" s="128"/>
      <c r="AB81" s="128"/>
      <c r="AC81" s="134"/>
    </row>
    <row r="82" spans="1:29" x14ac:dyDescent="0.2">
      <c r="A82" s="26"/>
      <c r="B82" s="27"/>
      <c r="C82" s="27"/>
      <c r="D82" s="27"/>
      <c r="E82" s="27"/>
      <c r="F82" s="27"/>
      <c r="G82" s="28"/>
      <c r="H82" s="27"/>
      <c r="I82" s="27"/>
      <c r="J82" s="27"/>
      <c r="K82" s="27"/>
      <c r="L82" s="27"/>
      <c r="M82" s="27"/>
      <c r="N82" s="27"/>
      <c r="O82" s="27"/>
      <c r="P82" s="27"/>
      <c r="Q82" s="27"/>
      <c r="R82" s="27"/>
      <c r="S82" s="27"/>
      <c r="T82" s="27"/>
      <c r="U82" s="28"/>
      <c r="V82" s="28"/>
      <c r="W82" s="29"/>
      <c r="X82" s="27"/>
      <c r="Y82" s="27"/>
      <c r="Z82" s="27"/>
      <c r="AA82" s="27"/>
      <c r="AB82" s="27"/>
      <c r="AC82" s="27"/>
    </row>
    <row r="83" spans="1:29" s="32" customFormat="1" ht="13.5" thickBot="1" x14ac:dyDescent="0.25">
      <c r="A83" s="30"/>
      <c r="B83" s="31"/>
      <c r="C83" s="31"/>
      <c r="E83" s="31"/>
      <c r="G83" s="33"/>
      <c r="H83" s="34"/>
      <c r="I83" s="34"/>
      <c r="J83" s="9"/>
      <c r="K83" s="9"/>
      <c r="L83" s="9"/>
      <c r="M83" s="9"/>
      <c r="N83" s="9"/>
      <c r="O83" s="9"/>
      <c r="P83" s="9"/>
      <c r="Q83" s="9"/>
      <c r="R83" s="9"/>
      <c r="S83" s="9"/>
      <c r="T83" s="9"/>
      <c r="U83" s="9"/>
      <c r="V83" s="9"/>
      <c r="W83" s="11"/>
      <c r="X83" s="33"/>
      <c r="Y83" s="33"/>
      <c r="Z83" s="33"/>
      <c r="AA83" s="33"/>
      <c r="AB83" s="33"/>
      <c r="AC83" s="10"/>
    </row>
    <row r="84" spans="1:29" ht="13.5" thickBot="1" x14ac:dyDescent="0.25">
      <c r="X84" s="332" t="s">
        <v>158</v>
      </c>
      <c r="Y84" s="333" t="s">
        <v>159</v>
      </c>
    </row>
    <row r="85" spans="1:29" x14ac:dyDescent="0.2">
      <c r="X85" s="37">
        <v>10</v>
      </c>
      <c r="Y85" s="38" t="s">
        <v>160</v>
      </c>
    </row>
    <row r="86" spans="1:29" x14ac:dyDescent="0.2">
      <c r="X86" s="39">
        <v>1</v>
      </c>
      <c r="Y86" s="40" t="s">
        <v>161</v>
      </c>
    </row>
    <row r="87" spans="1:29" x14ac:dyDescent="0.2">
      <c r="X87" s="39">
        <v>0</v>
      </c>
      <c r="Y87" s="41" t="s">
        <v>162</v>
      </c>
    </row>
    <row r="88" spans="1:29" x14ac:dyDescent="0.2">
      <c r="B88" s="2" t="s">
        <v>163</v>
      </c>
      <c r="G88" s="3" t="s">
        <v>164</v>
      </c>
      <c r="X88" s="39">
        <v>4</v>
      </c>
      <c r="Y88" s="41" t="s">
        <v>165</v>
      </c>
    </row>
    <row r="89" spans="1:29" ht="22.5" customHeight="1" thickBot="1" x14ac:dyDescent="0.25">
      <c r="X89" s="42"/>
      <c r="Y89" s="43"/>
    </row>
    <row r="90" spans="1:29" ht="13.5" thickBot="1" x14ac:dyDescent="0.25">
      <c r="X90" s="334">
        <v>15</v>
      </c>
      <c r="Y90" s="335"/>
    </row>
    <row r="91" spans="1:29" x14ac:dyDescent="0.2">
      <c r="B91" s="2" t="s">
        <v>166</v>
      </c>
      <c r="G91" s="3" t="s">
        <v>166</v>
      </c>
    </row>
    <row r="92" spans="1:29" x14ac:dyDescent="0.2">
      <c r="B92" s="2" t="s">
        <v>167</v>
      </c>
      <c r="G92" s="3" t="s">
        <v>168</v>
      </c>
    </row>
    <row r="95" spans="1:29" x14ac:dyDescent="0.2">
      <c r="B95" s="183" t="s">
        <v>169</v>
      </c>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row>
  </sheetData>
  <sheetProtection selectLockedCells="1" selectUnlockedCells="1"/>
  <autoFilter ref="A15:GK61"/>
  <mergeCells count="251">
    <mergeCell ref="P53:P54"/>
    <mergeCell ref="P48:P49"/>
    <mergeCell ref="P50:P51"/>
    <mergeCell ref="S44:S45"/>
    <mergeCell ref="P40:P41"/>
    <mergeCell ref="P32:P33"/>
    <mergeCell ref="P36:P37"/>
    <mergeCell ref="S36:S37"/>
    <mergeCell ref="J23:J25"/>
    <mergeCell ref="K23:K25"/>
    <mergeCell ref="L23:L25"/>
    <mergeCell ref="W19:W20"/>
    <mergeCell ref="W21:W22"/>
    <mergeCell ref="S50:S51"/>
    <mergeCell ref="S26:S27"/>
    <mergeCell ref="S28:S29"/>
    <mergeCell ref="S30:S31"/>
    <mergeCell ref="T28:T29"/>
    <mergeCell ref="T32:T33"/>
    <mergeCell ref="P42:P43"/>
    <mergeCell ref="P44:P45"/>
    <mergeCell ref="Q23:Q25"/>
    <mergeCell ref="R23:R25"/>
    <mergeCell ref="S23:S25"/>
    <mergeCell ref="P23:P25"/>
    <mergeCell ref="P28:P29"/>
    <mergeCell ref="P30:P31"/>
    <mergeCell ref="P38:P39"/>
    <mergeCell ref="P26:P27"/>
    <mergeCell ref="V16:V18"/>
    <mergeCell ref="AB26:AB52"/>
    <mergeCell ref="AC26:AC52"/>
    <mergeCell ref="A16:A52"/>
    <mergeCell ref="B16:B52"/>
    <mergeCell ref="C16:C52"/>
    <mergeCell ref="D26:D52"/>
    <mergeCell ref="E26:E52"/>
    <mergeCell ref="F26:F52"/>
    <mergeCell ref="G26:G52"/>
    <mergeCell ref="H26:H52"/>
    <mergeCell ref="I26:I52"/>
    <mergeCell ref="K26:K52"/>
    <mergeCell ref="L26:L52"/>
    <mergeCell ref="M26:M52"/>
    <mergeCell ref="N26:N52"/>
    <mergeCell ref="Q26:Q52"/>
    <mergeCell ref="R26:R52"/>
    <mergeCell ref="V19:V20"/>
    <mergeCell ref="T23:T25"/>
    <mergeCell ref="E16:E22"/>
    <mergeCell ref="F16:F22"/>
    <mergeCell ref="G16:G22"/>
    <mergeCell ref="H16:H22"/>
    <mergeCell ref="AA53:AA55"/>
    <mergeCell ref="V56:V58"/>
    <mergeCell ref="T53:T55"/>
    <mergeCell ref="T50:T51"/>
    <mergeCell ref="U26:U29"/>
    <mergeCell ref="U30:U43"/>
    <mergeCell ref="U44:U50"/>
    <mergeCell ref="Y26:Y29"/>
    <mergeCell ref="Y30:Y43"/>
    <mergeCell ref="X44:X51"/>
    <mergeCell ref="T26:T27"/>
    <mergeCell ref="Z26:Z52"/>
    <mergeCell ref="AA26:AA52"/>
    <mergeCell ref="W26:W29"/>
    <mergeCell ref="T34:T35"/>
    <mergeCell ref="T36:T37"/>
    <mergeCell ref="Y44:Y51"/>
    <mergeCell ref="T30:T31"/>
    <mergeCell ref="U56:U58"/>
    <mergeCell ref="T46:T47"/>
    <mergeCell ref="T48:T49"/>
    <mergeCell ref="V26:V29"/>
    <mergeCell ref="V30:V43"/>
    <mergeCell ref="V44:V51"/>
    <mergeCell ref="H14:H15"/>
    <mergeCell ref="J14:J15"/>
    <mergeCell ref="S34:S35"/>
    <mergeCell ref="T44:T45"/>
    <mergeCell ref="S48:S49"/>
    <mergeCell ref="X26:X29"/>
    <mergeCell ref="S46:S47"/>
    <mergeCell ref="A9:D10"/>
    <mergeCell ref="B14:B15"/>
    <mergeCell ref="C14:C15"/>
    <mergeCell ref="E14:E15"/>
    <mergeCell ref="F14:F15"/>
    <mergeCell ref="G14:G15"/>
    <mergeCell ref="D14:D15"/>
    <mergeCell ref="K14:L14"/>
    <mergeCell ref="O14:O15"/>
    <mergeCell ref="X19:X20"/>
    <mergeCell ref="X21:X22"/>
    <mergeCell ref="W30:W43"/>
    <mergeCell ref="W44:W51"/>
    <mergeCell ref="X30:X43"/>
    <mergeCell ref="S32:S33"/>
    <mergeCell ref="S38:S43"/>
    <mergeCell ref="T38:T43"/>
    <mergeCell ref="AB1:AC2"/>
    <mergeCell ref="C2:AA2"/>
    <mergeCell ref="C3:AA3"/>
    <mergeCell ref="AB3:AC4"/>
    <mergeCell ref="C4:AA4"/>
    <mergeCell ref="C5:AA5"/>
    <mergeCell ref="AB5:AC5"/>
    <mergeCell ref="AB6:AC6"/>
    <mergeCell ref="A8:J8"/>
    <mergeCell ref="K8:AC8"/>
    <mergeCell ref="A1:B6"/>
    <mergeCell ref="C1:AA1"/>
    <mergeCell ref="C6:AA6"/>
    <mergeCell ref="AC14:AC15"/>
    <mergeCell ref="AB16:AB22"/>
    <mergeCell ref="AC16:AC22"/>
    <mergeCell ref="AA16:AA22"/>
    <mergeCell ref="N23:N25"/>
    <mergeCell ref="AC23:AC25"/>
    <mergeCell ref="Z23:Z25"/>
    <mergeCell ref="AA23:AA25"/>
    <mergeCell ref="AB23:AB25"/>
    <mergeCell ref="T20:T21"/>
    <mergeCell ref="Z16:Z22"/>
    <mergeCell ref="P14:P15"/>
    <mergeCell ref="Q14:R14"/>
    <mergeCell ref="P20:P21"/>
    <mergeCell ref="X16:X18"/>
    <mergeCell ref="Y16:Y18"/>
    <mergeCell ref="U16:U18"/>
    <mergeCell ref="W16:W18"/>
    <mergeCell ref="Y19:Y20"/>
    <mergeCell ref="Y21:Y22"/>
    <mergeCell ref="U19:U20"/>
    <mergeCell ref="U21:U22"/>
    <mergeCell ref="V21:V22"/>
    <mergeCell ref="O23:O25"/>
    <mergeCell ref="M16:M18"/>
    <mergeCell ref="I16:I22"/>
    <mergeCell ref="J16:J18"/>
    <mergeCell ref="K16:K18"/>
    <mergeCell ref="I23:I25"/>
    <mergeCell ref="K20:K21"/>
    <mergeCell ref="L20:L21"/>
    <mergeCell ref="O20:O21"/>
    <mergeCell ref="S20:S21"/>
    <mergeCell ref="J20:J21"/>
    <mergeCell ref="D23:D25"/>
    <mergeCell ref="E23:E25"/>
    <mergeCell ref="F23:F25"/>
    <mergeCell ref="G23:G25"/>
    <mergeCell ref="H23:H25"/>
    <mergeCell ref="J26:J27"/>
    <mergeCell ref="J28:J37"/>
    <mergeCell ref="J38:J45"/>
    <mergeCell ref="M23:M25"/>
    <mergeCell ref="H56:H58"/>
    <mergeCell ref="O53:O54"/>
    <mergeCell ref="D56:D58"/>
    <mergeCell ref="F56:F58"/>
    <mergeCell ref="F53:F54"/>
    <mergeCell ref="L53:L55"/>
    <mergeCell ref="L56:L58"/>
    <mergeCell ref="M56:M58"/>
    <mergeCell ref="O26:O27"/>
    <mergeCell ref="O28:O29"/>
    <mergeCell ref="O46:O47"/>
    <mergeCell ref="O34:O35"/>
    <mergeCell ref="O30:O31"/>
    <mergeCell ref="O40:O41"/>
    <mergeCell ref="J46:J51"/>
    <mergeCell ref="M53:M55"/>
    <mergeCell ref="O50:O51"/>
    <mergeCell ref="O36:O37"/>
    <mergeCell ref="O42:O43"/>
    <mergeCell ref="O38:O39"/>
    <mergeCell ref="O32:O33"/>
    <mergeCell ref="O44:O45"/>
    <mergeCell ref="A53:A58"/>
    <mergeCell ref="D53:D55"/>
    <mergeCell ref="G59:G61"/>
    <mergeCell ref="H59:H61"/>
    <mergeCell ref="I59:I61"/>
    <mergeCell ref="K59:K61"/>
    <mergeCell ref="I53:I55"/>
    <mergeCell ref="K53:K55"/>
    <mergeCell ref="K56:K58"/>
    <mergeCell ref="I56:I58"/>
    <mergeCell ref="J56:J58"/>
    <mergeCell ref="A59:A61"/>
    <mergeCell ref="B59:B61"/>
    <mergeCell ref="C59:C61"/>
    <mergeCell ref="D59:D61"/>
    <mergeCell ref="E59:E61"/>
    <mergeCell ref="F59:F61"/>
    <mergeCell ref="J53:J54"/>
    <mergeCell ref="B53:B58"/>
    <mergeCell ref="C53:C58"/>
    <mergeCell ref="E53:E58"/>
    <mergeCell ref="G53:G55"/>
    <mergeCell ref="G56:G58"/>
    <mergeCell ref="H53:H55"/>
    <mergeCell ref="AC59:AC61"/>
    <mergeCell ref="Z59:Z61"/>
    <mergeCell ref="AC53:AC58"/>
    <mergeCell ref="AB53:AB58"/>
    <mergeCell ref="Z53:Z55"/>
    <mergeCell ref="B95:AC95"/>
    <mergeCell ref="Y56:Y58"/>
    <mergeCell ref="X59:X60"/>
    <mergeCell ref="Y59:Y60"/>
    <mergeCell ref="V53:V54"/>
    <mergeCell ref="R56:R58"/>
    <mergeCell ref="N56:N58"/>
    <mergeCell ref="R53:R54"/>
    <mergeCell ref="S53:S55"/>
    <mergeCell ref="O56:O58"/>
    <mergeCell ref="Q53:Q54"/>
    <mergeCell ref="L59:L61"/>
    <mergeCell ref="P59:P61"/>
    <mergeCell ref="AB59:AB61"/>
    <mergeCell ref="Z56:Z58"/>
    <mergeCell ref="AA56:AA58"/>
    <mergeCell ref="P56:P58"/>
    <mergeCell ref="V59:V60"/>
    <mergeCell ref="U59:U60"/>
    <mergeCell ref="AA59:AA61"/>
    <mergeCell ref="D16:D22"/>
    <mergeCell ref="L16:L18"/>
    <mergeCell ref="Q20:Q21"/>
    <mergeCell ref="R20:R21"/>
    <mergeCell ref="P34:P35"/>
    <mergeCell ref="P46:P47"/>
    <mergeCell ref="W53:W54"/>
    <mergeCell ref="Y53:Y54"/>
    <mergeCell ref="W59:W60"/>
    <mergeCell ref="W56:W58"/>
    <mergeCell ref="N16:N18"/>
    <mergeCell ref="M20:M21"/>
    <mergeCell ref="N20:N21"/>
    <mergeCell ref="X56:X58"/>
    <mergeCell ref="X53:X54"/>
    <mergeCell ref="U53:U54"/>
    <mergeCell ref="N59:N61"/>
    <mergeCell ref="Q56:Q58"/>
    <mergeCell ref="N53:N55"/>
    <mergeCell ref="S56:S58"/>
    <mergeCell ref="T56:T58"/>
    <mergeCell ref="M59:M61"/>
    <mergeCell ref="O48:O49"/>
  </mergeCells>
  <pageMargins left="0.19685039370078741" right="0" top="0.32" bottom="0.15748031496062992" header="0.51181102362204722" footer="0.19685039370078741"/>
  <pageSetup scale="30" firstPageNumber="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PLAN DE ACCION CON SEGUIMIENTO</vt:lpstr>
      <vt:lpstr>'PLAN DE ACCION CON SEGUIMIENTO'!Área_de_impresión</vt:lpstr>
      <vt:lpstr>'PLAN DE ACCION CON SEGUIMIENTO'!Excel_BuiltIn__FilterDatabase</vt:lpstr>
      <vt:lpstr>'PLAN DE ACCION CON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Edwar Parra  Peña</dc:creator>
  <cp:lastModifiedBy>Edwar Parra  Peña</cp:lastModifiedBy>
  <cp:revision/>
  <cp:lastPrinted>2016-01-15T16:17:04Z</cp:lastPrinted>
  <dcterms:created xsi:type="dcterms:W3CDTF">2014-08-12T19:45:30Z</dcterms:created>
  <dcterms:modified xsi:type="dcterms:W3CDTF">2016-03-29T15:59:58Z</dcterms:modified>
</cp:coreProperties>
</file>